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1\Weekly deaths\35_7 Sep\"/>
    </mc:Choice>
  </mc:AlternateContent>
  <xr:revisionPtr revIDLastSave="25" documentId="8_{92FFE991-B6F3-4760-8CF9-B73DCA3B8EE3}" xr6:coauthVersionLast="33" xr6:coauthVersionMax="47" xr10:uidLastSave="{0CC88014-AF13-406C-A5F7-586F43A27608}"/>
  <bookViews>
    <workbookView xWindow="-108" yWindow="-108" windowWidth="19416" windowHeight="10416" activeTab="4"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s>
  <definedNames>
    <definedName name="_xlnm.Print_Area" localSheetId="0">Information!$A$1:$J$45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4" i="7" l="1"/>
  <c r="N74" i="7"/>
  <c r="O74" i="7"/>
  <c r="S74" i="7"/>
  <c r="T74" i="7"/>
  <c r="U74" i="7"/>
  <c r="V74" i="7"/>
  <c r="P74" i="7"/>
  <c r="Q74" i="7"/>
  <c r="R74" i="7"/>
  <c r="G91" i="3"/>
  <c r="C91" i="3"/>
  <c r="G91" i="1"/>
  <c r="K91" i="1"/>
  <c r="U73" i="7"/>
  <c r="Q73" i="7"/>
  <c r="O73" i="7"/>
  <c r="M73" i="7"/>
  <c r="S72" i="7"/>
  <c r="Q72" i="7"/>
  <c r="O72" i="7"/>
  <c r="Q12" i="7"/>
  <c r="M9" i="7"/>
  <c r="U5" i="7"/>
  <c r="J91" i="3"/>
  <c r="I91" i="3"/>
  <c r="H91" i="3"/>
  <c r="F91" i="3"/>
  <c r="E91" i="3"/>
  <c r="D91" i="3"/>
  <c r="L91" i="1"/>
  <c r="J91" i="1"/>
  <c r="I91" i="1"/>
  <c r="H91" i="1"/>
  <c r="F91" i="1"/>
  <c r="E91" i="1"/>
  <c r="D91" i="1"/>
  <c r="C91" i="1"/>
  <c r="E91" i="2"/>
  <c r="D91" i="2"/>
  <c r="C91" i="2"/>
  <c r="N73" i="7"/>
  <c r="T73" i="7"/>
  <c r="V73" i="7"/>
  <c r="P73" i="7"/>
  <c r="R73" i="7"/>
  <c r="S73" i="7"/>
  <c r="O10" i="7"/>
  <c r="N72" i="7"/>
  <c r="T72" i="7"/>
  <c r="V72" i="7"/>
  <c r="M72" i="7"/>
  <c r="P72" i="7"/>
  <c r="R72" i="7"/>
  <c r="U72" i="7"/>
  <c r="S13" i="7"/>
  <c r="V5" i="7"/>
  <c r="P10" i="7"/>
  <c r="R12" i="7"/>
  <c r="T13" i="7"/>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R61" i="6" l="1"/>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M2" i="5" l="1"/>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R2" i="5" l="1"/>
  <c r="P2" i="5"/>
  <c r="K2" i="5"/>
  <c r="Q2" i="5"/>
  <c r="N2" i="5"/>
  <c r="L2" i="5"/>
  <c r="O2" i="5"/>
  <c r="S14" i="7" l="1"/>
  <c r="T14" i="7"/>
  <c r="R13" i="7"/>
  <c r="P11" i="7" l="1"/>
  <c r="R14" i="7"/>
  <c r="S15" i="7"/>
  <c r="T15" i="7"/>
  <c r="M10" i="7" l="1"/>
  <c r="T16" i="7"/>
  <c r="S16" i="7"/>
  <c r="R15" i="7"/>
  <c r="O11" i="7"/>
  <c r="Q13" i="7"/>
  <c r="U6" i="7"/>
  <c r="N13" i="7"/>
  <c r="M11" i="7" l="1"/>
  <c r="O12" i="7"/>
  <c r="P12" i="7"/>
  <c r="R16" i="7"/>
  <c r="S17" i="7"/>
  <c r="T17" i="7"/>
  <c r="N14" i="7"/>
  <c r="U7" i="7"/>
  <c r="Q14" i="7"/>
  <c r="S18" i="7" l="1"/>
  <c r="R17" i="7"/>
  <c r="P13" i="7"/>
  <c r="N15" i="7"/>
  <c r="T18" i="7"/>
  <c r="O13" i="7"/>
  <c r="U8" i="7"/>
  <c r="M12" i="7"/>
  <c r="Q15" i="7"/>
  <c r="N16" i="7" l="1"/>
  <c r="P14" i="7"/>
  <c r="O14" i="7"/>
  <c r="R18" i="7"/>
  <c r="T19" i="7"/>
  <c r="S19" i="7"/>
  <c r="Q16" i="7"/>
  <c r="M13" i="7"/>
  <c r="U9" i="7"/>
  <c r="V6" i="7"/>
  <c r="R19" i="7" l="1"/>
  <c r="O15" i="7"/>
  <c r="S20" i="7"/>
  <c r="P15" i="7"/>
  <c r="T20" i="7"/>
  <c r="N17" i="7"/>
  <c r="V7" i="7"/>
  <c r="Q17" i="7"/>
  <c r="U10" i="7"/>
  <c r="M14" i="7"/>
  <c r="N18" i="7" l="1"/>
  <c r="O16" i="7"/>
  <c r="S21" i="7"/>
  <c r="T21" i="7"/>
  <c r="R20" i="7"/>
  <c r="P16" i="7"/>
  <c r="M15" i="7"/>
  <c r="Q18" i="7"/>
  <c r="U11" i="7"/>
  <c r="V8" i="7"/>
  <c r="Q19" i="7" l="1"/>
  <c r="P17" i="7"/>
  <c r="S22" i="7"/>
  <c r="R21" i="7"/>
  <c r="O17" i="7"/>
  <c r="T22" i="7"/>
  <c r="N19" i="7"/>
  <c r="M16" i="7"/>
  <c r="V9" i="7"/>
  <c r="U12" i="7"/>
  <c r="N20" i="7" l="1"/>
  <c r="R22" i="7"/>
  <c r="T23" i="7"/>
  <c r="S23" i="7"/>
  <c r="P18" i="7"/>
  <c r="O18" i="7"/>
  <c r="Q20" i="7"/>
  <c r="V10" i="7"/>
  <c r="M17" i="7"/>
  <c r="U13" i="7"/>
  <c r="T24" i="7" l="1"/>
  <c r="O19" i="7"/>
  <c r="R23" i="7"/>
  <c r="Q21" i="7"/>
  <c r="P19" i="7"/>
  <c r="N21" i="7"/>
  <c r="S24" i="7"/>
  <c r="M18" i="7"/>
  <c r="V11" i="7"/>
  <c r="U14" i="7"/>
  <c r="S25" i="7" l="1"/>
  <c r="Q22" i="7"/>
  <c r="R24" i="7"/>
  <c r="N22" i="7"/>
  <c r="O20" i="7"/>
  <c r="P20" i="7"/>
  <c r="T25" i="7"/>
  <c r="V12" i="7"/>
  <c r="M19" i="7"/>
  <c r="U15" i="7"/>
  <c r="T26" i="7" l="1"/>
  <c r="P21" i="7"/>
  <c r="R25" i="7"/>
  <c r="O21" i="7"/>
  <c r="Q23" i="7"/>
  <c r="N23" i="7"/>
  <c r="S26" i="7"/>
  <c r="V13" i="7"/>
  <c r="M20" i="7"/>
  <c r="U16" i="7"/>
  <c r="S27" i="7" l="1"/>
  <c r="O22" i="7"/>
  <c r="N24" i="7"/>
  <c r="R26" i="7"/>
  <c r="P22" i="7"/>
  <c r="Q24" i="7"/>
  <c r="T27" i="7"/>
  <c r="M21" i="7"/>
  <c r="V14" i="7"/>
  <c r="U17" i="7"/>
  <c r="E2" i="5"/>
  <c r="R27" i="7" l="1"/>
  <c r="T28" i="7"/>
  <c r="N25" i="7"/>
  <c r="Q25" i="7"/>
  <c r="O23" i="7"/>
  <c r="P23" i="7"/>
  <c r="S28" i="7"/>
  <c r="J2" i="5"/>
  <c r="F2" i="5"/>
  <c r="G2" i="5"/>
  <c r="V15" i="7"/>
  <c r="M22" i="7"/>
  <c r="U18" i="7"/>
  <c r="Q26" i="7" l="1"/>
  <c r="S29" i="7"/>
  <c r="N26" i="7"/>
  <c r="P24" i="7"/>
  <c r="T29" i="7"/>
  <c r="O24" i="7"/>
  <c r="R28" i="7"/>
  <c r="I2" i="5"/>
  <c r="H2" i="5"/>
  <c r="D2" i="5"/>
  <c r="U19" i="7"/>
  <c r="V16" i="7"/>
  <c r="M23" i="7"/>
  <c r="P25" i="7" l="1"/>
  <c r="R29" i="7"/>
  <c r="N27" i="7"/>
  <c r="O25" i="7"/>
  <c r="S30" i="7"/>
  <c r="T30" i="7"/>
  <c r="Q27" i="7"/>
  <c r="U20" i="7"/>
  <c r="M24" i="7"/>
  <c r="V17" i="7"/>
  <c r="O26" i="7" l="1"/>
  <c r="Q28" i="7"/>
  <c r="N28" i="7"/>
  <c r="R30" i="7"/>
  <c r="T31" i="7"/>
  <c r="S31" i="7"/>
  <c r="P26" i="7"/>
  <c r="M25" i="7"/>
  <c r="V18" i="7"/>
  <c r="U21" i="7"/>
  <c r="R31" i="7" l="1"/>
  <c r="P27" i="7"/>
  <c r="N29" i="7"/>
  <c r="S32" i="7"/>
  <c r="Q29" i="7"/>
  <c r="T32" i="7"/>
  <c r="O27" i="7"/>
  <c r="V19" i="7"/>
  <c r="M26" i="7"/>
  <c r="U22" i="7"/>
  <c r="N30" i="7" l="1"/>
  <c r="T33" i="7"/>
  <c r="O28" i="7"/>
  <c r="S33" i="7"/>
  <c r="P28" i="7"/>
  <c r="Q30" i="7"/>
  <c r="R32" i="7"/>
  <c r="C2" i="5"/>
  <c r="U23" i="7"/>
  <c r="M27" i="7"/>
  <c r="V20" i="7"/>
  <c r="S34" i="7" l="1"/>
  <c r="R33" i="7"/>
  <c r="O29" i="7"/>
  <c r="Q31" i="7"/>
  <c r="T34" i="7"/>
  <c r="P29" i="7"/>
  <c r="N31" i="7"/>
  <c r="U24" i="7"/>
  <c r="M28" i="7"/>
  <c r="V21" i="7"/>
  <c r="N32" i="7" l="1"/>
  <c r="O30" i="7"/>
  <c r="P30" i="7"/>
  <c r="Q32" i="7"/>
  <c r="R34" i="7"/>
  <c r="T35" i="7"/>
  <c r="S35" i="7"/>
  <c r="U25" i="7"/>
  <c r="V22" i="7"/>
  <c r="M29" i="7"/>
  <c r="Q33" i="7" l="1"/>
  <c r="S36" i="7"/>
  <c r="P31" i="7"/>
  <c r="T36" i="7"/>
  <c r="O31" i="7"/>
  <c r="R35" i="7"/>
  <c r="N33" i="7"/>
  <c r="U26" i="7"/>
  <c r="M30" i="7"/>
  <c r="V23" i="7"/>
  <c r="T37" i="7" l="1"/>
  <c r="N34" i="7"/>
  <c r="P32" i="7"/>
  <c r="R36" i="7"/>
  <c r="S37" i="7"/>
  <c r="O32" i="7"/>
  <c r="Q34" i="7"/>
  <c r="M31" i="7"/>
  <c r="V24" i="7"/>
  <c r="U27" i="7"/>
  <c r="R37" i="7" l="1"/>
  <c r="Q35" i="7"/>
  <c r="P33" i="7"/>
  <c r="O33" i="7"/>
  <c r="N35" i="7"/>
  <c r="S38" i="7"/>
  <c r="T38" i="7"/>
  <c r="V25" i="7"/>
  <c r="U28" i="7"/>
  <c r="M32" i="7"/>
  <c r="O34" i="7" l="1"/>
  <c r="T39" i="7"/>
  <c r="P34" i="7"/>
  <c r="S39" i="7"/>
  <c r="Q36" i="7"/>
  <c r="N36" i="7"/>
  <c r="R38" i="7"/>
  <c r="U29" i="7"/>
  <c r="V26" i="7"/>
  <c r="M33" i="7"/>
  <c r="R39" i="7" l="1"/>
  <c r="P35" i="7"/>
  <c r="T40" i="7"/>
  <c r="N37" i="7"/>
  <c r="S40" i="7"/>
  <c r="Q37" i="7"/>
  <c r="O35" i="7"/>
  <c r="U30" i="7"/>
  <c r="M34" i="7"/>
  <c r="V27" i="7"/>
  <c r="N38" i="7" l="1"/>
  <c r="T41" i="7"/>
  <c r="Q38" i="7"/>
  <c r="S41" i="7"/>
  <c r="P36" i="7"/>
  <c r="R40" i="7"/>
  <c r="O36" i="7"/>
  <c r="U31" i="7"/>
  <c r="V28" i="7"/>
  <c r="M35" i="7"/>
  <c r="S42" i="7" l="1"/>
  <c r="O37" i="7"/>
  <c r="R41" i="7"/>
  <c r="Q39" i="7"/>
  <c r="T42" i="7"/>
  <c r="P37" i="7"/>
  <c r="N39" i="7"/>
  <c r="V29" i="7"/>
  <c r="M36" i="7"/>
  <c r="U32" i="7"/>
  <c r="Q40" i="7" l="1"/>
  <c r="N40" i="7"/>
  <c r="R42" i="7"/>
  <c r="P38" i="7"/>
  <c r="O38" i="7"/>
  <c r="T43" i="7"/>
  <c r="S43" i="7"/>
  <c r="V30" i="7"/>
  <c r="M37" i="7"/>
  <c r="U33" i="7"/>
  <c r="S44" i="7" l="1"/>
  <c r="R43" i="7"/>
  <c r="T44" i="7"/>
  <c r="N41" i="7"/>
  <c r="O39" i="7"/>
  <c r="Q41" i="7"/>
  <c r="P39" i="7"/>
  <c r="M38" i="7"/>
  <c r="U34" i="7"/>
  <c r="V31" i="7"/>
  <c r="N42" i="7" l="1"/>
  <c r="T45" i="7"/>
  <c r="P40" i="7"/>
  <c r="Q42" i="7"/>
  <c r="R44" i="7"/>
  <c r="S45" i="7"/>
  <c r="O40" i="7"/>
  <c r="U35" i="7"/>
  <c r="V32" i="7"/>
  <c r="M39" i="7"/>
  <c r="O41" i="7" l="1"/>
  <c r="Q43" i="7"/>
  <c r="P41" i="7"/>
  <c r="S46" i="7"/>
  <c r="T46" i="7"/>
  <c r="R45" i="7"/>
  <c r="N43" i="7"/>
  <c r="V33" i="7"/>
  <c r="M40" i="7"/>
  <c r="U36" i="7"/>
  <c r="S47" i="7" l="1"/>
  <c r="N44" i="7"/>
  <c r="R46" i="7"/>
  <c r="P42" i="7"/>
  <c r="Q44" i="7"/>
  <c r="T47" i="7"/>
  <c r="O42" i="7"/>
  <c r="U37" i="7"/>
  <c r="V34" i="7"/>
  <c r="M41" i="7"/>
  <c r="P43" i="7" l="1"/>
  <c r="O43" i="7"/>
  <c r="R47" i="7"/>
  <c r="T48" i="7"/>
  <c r="N45" i="7"/>
  <c r="S48" i="7"/>
  <c r="Q45" i="7"/>
  <c r="U38" i="7"/>
  <c r="M42" i="7"/>
  <c r="V35" i="7"/>
  <c r="T49" i="7" l="1"/>
  <c r="Q46" i="7"/>
  <c r="R48" i="7"/>
  <c r="S49" i="7"/>
  <c r="O44" i="7"/>
  <c r="N46" i="7"/>
  <c r="P44" i="7"/>
  <c r="M43" i="7"/>
  <c r="U39" i="7"/>
  <c r="V36" i="7"/>
  <c r="S50" i="7" l="1"/>
  <c r="P45" i="7"/>
  <c r="R49" i="7"/>
  <c r="N47" i="7"/>
  <c r="T50" i="7"/>
  <c r="Q47" i="7"/>
  <c r="O45" i="7"/>
  <c r="U40" i="7"/>
  <c r="V37" i="7"/>
  <c r="M44" i="7"/>
  <c r="Q48" i="7" l="1"/>
  <c r="O46" i="7"/>
  <c r="T51" i="7"/>
  <c r="P46" i="7"/>
  <c r="N48" i="7"/>
  <c r="S51" i="7"/>
  <c r="R50" i="7"/>
  <c r="V38" i="7"/>
  <c r="U41" i="7"/>
  <c r="M45" i="7"/>
  <c r="P47" i="7" l="1"/>
  <c r="T52" i="7"/>
  <c r="S52" i="7"/>
  <c r="O47" i="7"/>
  <c r="N49" i="7"/>
  <c r="Q49" i="7"/>
  <c r="R51" i="7"/>
  <c r="U42" i="7"/>
  <c r="M46" i="7"/>
  <c r="V39" i="7"/>
  <c r="O48" i="7" l="1"/>
  <c r="S53" i="7"/>
  <c r="T53" i="7"/>
  <c r="Q50" i="7"/>
  <c r="N50" i="7"/>
  <c r="P48" i="7"/>
  <c r="R52" i="7"/>
  <c r="M47" i="7"/>
  <c r="V40" i="7"/>
  <c r="U43" i="7"/>
  <c r="Q51" i="7" l="1"/>
  <c r="P49" i="7"/>
  <c r="R53" i="7"/>
  <c r="N51" i="7"/>
  <c r="S54" i="7"/>
  <c r="T54" i="7"/>
  <c r="O49" i="7"/>
  <c r="U44" i="7"/>
  <c r="M48" i="7"/>
  <c r="V41" i="7"/>
  <c r="R54" i="7" l="1"/>
  <c r="T55" i="7"/>
  <c r="P50" i="7"/>
  <c r="O50" i="7"/>
  <c r="M49" i="7"/>
  <c r="N52" i="7"/>
  <c r="S55" i="7"/>
  <c r="Q52" i="7"/>
  <c r="V42" i="7"/>
  <c r="U45" i="7"/>
  <c r="Q53" i="7" l="1"/>
  <c r="O51" i="7"/>
  <c r="S56" i="7"/>
  <c r="P51" i="7"/>
  <c r="N53" i="7"/>
  <c r="T56" i="7"/>
  <c r="R55" i="7"/>
  <c r="M50" i="7"/>
  <c r="U46" i="7"/>
  <c r="V43" i="7"/>
  <c r="M51" i="7" l="1"/>
  <c r="S57" i="7"/>
  <c r="T57" i="7"/>
  <c r="O52" i="7"/>
  <c r="P52" i="7"/>
  <c r="R56" i="7"/>
  <c r="N54" i="7"/>
  <c r="Q54" i="7"/>
  <c r="V44" i="7"/>
  <c r="U47" i="7"/>
  <c r="R57" i="7" l="1"/>
  <c r="Q55" i="7"/>
  <c r="O53" i="7"/>
  <c r="S58" i="7"/>
  <c r="P53" i="7"/>
  <c r="N55" i="7"/>
  <c r="T58" i="7"/>
  <c r="M52" i="7"/>
  <c r="U48" i="7"/>
  <c r="V45" i="7"/>
  <c r="Q56" i="7" l="1"/>
  <c r="N56" i="7"/>
  <c r="P54" i="7"/>
  <c r="R58" i="7"/>
  <c r="T59" i="7"/>
  <c r="S59" i="7"/>
  <c r="O54" i="7"/>
  <c r="M53" i="7"/>
  <c r="U49" i="7"/>
  <c r="V46" i="7"/>
  <c r="O55" i="7" l="1"/>
  <c r="R59" i="7"/>
  <c r="P55" i="7"/>
  <c r="S60" i="7"/>
  <c r="U50" i="7"/>
  <c r="T60" i="7"/>
  <c r="N57" i="7"/>
  <c r="M54" i="7"/>
  <c r="Q57" i="7"/>
  <c r="V47" i="7"/>
  <c r="P56" i="7" l="1"/>
  <c r="Q58" i="7"/>
  <c r="T61" i="7"/>
  <c r="S61" i="7"/>
  <c r="R60" i="7"/>
  <c r="N58" i="7"/>
  <c r="O56" i="7"/>
  <c r="M55" i="7"/>
  <c r="U51" i="7"/>
  <c r="V48" i="7"/>
  <c r="R61" i="7" l="1"/>
  <c r="S62" i="7"/>
  <c r="U52" i="7"/>
  <c r="P57" i="7"/>
  <c r="Q59" i="7"/>
  <c r="T62" i="7"/>
  <c r="N59" i="7"/>
  <c r="O57" i="7"/>
  <c r="V49" i="7"/>
  <c r="S63" i="7" l="1"/>
  <c r="T63" i="7"/>
  <c r="R62" i="7"/>
  <c r="O58" i="7"/>
  <c r="Q60" i="7"/>
  <c r="N60" i="7"/>
  <c r="P58" i="7"/>
  <c r="U53" i="7"/>
  <c r="V50" i="7"/>
  <c r="R63" i="7" l="1"/>
  <c r="P59" i="7"/>
  <c r="O59" i="7"/>
  <c r="T64" i="7"/>
  <c r="Q61" i="7"/>
  <c r="S64" i="7"/>
  <c r="N61" i="7"/>
  <c r="U54" i="7"/>
  <c r="V51" i="7"/>
  <c r="U55" i="7" l="1"/>
  <c r="S65" i="7"/>
  <c r="O60" i="7"/>
  <c r="T65" i="7"/>
  <c r="P60" i="7"/>
  <c r="R64" i="7"/>
  <c r="N62" i="7"/>
  <c r="Q62" i="7"/>
  <c r="V52" i="7"/>
  <c r="Q63" i="7" l="1"/>
  <c r="S66" i="7"/>
  <c r="O61" i="7"/>
  <c r="P61" i="7"/>
  <c r="N63" i="7"/>
  <c r="T66" i="7"/>
  <c r="R65" i="7"/>
  <c r="U56" i="7"/>
  <c r="V53" i="7"/>
  <c r="T67" i="7" l="1"/>
  <c r="O62" i="7"/>
  <c r="S67" i="7"/>
  <c r="N64" i="7"/>
  <c r="U57" i="7"/>
  <c r="R66" i="7"/>
  <c r="P62" i="7"/>
  <c r="Q64" i="7"/>
  <c r="V54" i="7"/>
  <c r="O63" i="7" l="1"/>
  <c r="Q65" i="7"/>
  <c r="P63" i="7"/>
  <c r="N65" i="7"/>
  <c r="U58" i="7"/>
  <c r="T68" i="7"/>
  <c r="R67" i="7"/>
  <c r="S68" i="7"/>
  <c r="B2" i="5"/>
  <c r="V55" i="7"/>
  <c r="Q66" i="7" l="1"/>
  <c r="U59" i="7"/>
  <c r="S69" i="7"/>
  <c r="P64" i="7"/>
  <c r="T69" i="7"/>
  <c r="R68" i="7"/>
  <c r="N66" i="7"/>
  <c r="O64" i="7"/>
  <c r="M56" i="7"/>
  <c r="N67" i="7" l="1"/>
  <c r="P65" i="7"/>
  <c r="S70" i="7"/>
  <c r="R69" i="7"/>
  <c r="T70" i="7"/>
  <c r="U60" i="7"/>
  <c r="O65" i="7"/>
  <c r="Q67" i="7"/>
  <c r="M57" i="7"/>
  <c r="Q68" i="7" l="1"/>
  <c r="R70" i="7"/>
  <c r="O66" i="7"/>
  <c r="S71" i="7"/>
  <c r="U61" i="7"/>
  <c r="P66" i="7"/>
  <c r="T71" i="7"/>
  <c r="N68" i="7"/>
  <c r="M58" i="7" l="1"/>
  <c r="P67" i="7"/>
  <c r="O67" i="7"/>
  <c r="U62" i="7"/>
  <c r="R71" i="7"/>
  <c r="N69" i="7"/>
  <c r="Q69" i="7"/>
  <c r="M59" i="7"/>
  <c r="V56" i="7"/>
  <c r="Q70" i="7" l="1"/>
  <c r="O68" i="7"/>
  <c r="N70" i="7"/>
  <c r="P68" i="7"/>
  <c r="U63" i="7"/>
  <c r="M60" i="7"/>
  <c r="V57" i="7"/>
  <c r="U64" i="7" l="1"/>
  <c r="P69" i="7"/>
  <c r="N71" i="7"/>
  <c r="O69" i="7"/>
  <c r="Q71" i="7"/>
  <c r="V58" i="7"/>
  <c r="M61" i="7"/>
  <c r="P70" i="7" l="1"/>
  <c r="O70" i="7"/>
  <c r="V59" i="7"/>
  <c r="U65" i="7"/>
  <c r="M62" i="7"/>
  <c r="V60" i="7" l="1"/>
  <c r="U66" i="7"/>
  <c r="M63" i="7"/>
  <c r="O71" i="7"/>
  <c r="P71" i="7"/>
  <c r="V61" i="7" l="1"/>
  <c r="M64" i="7"/>
  <c r="U67" i="7"/>
  <c r="V62" i="7" l="1"/>
  <c r="M65" i="7"/>
  <c r="U68" i="7"/>
  <c r="U69" i="7" l="1"/>
  <c r="V63" i="7"/>
  <c r="M66" i="7"/>
  <c r="M67" i="7" l="1"/>
  <c r="V64" i="7"/>
  <c r="U70" i="7"/>
  <c r="U71" i="7" l="1"/>
  <c r="V65" i="7"/>
  <c r="M68" i="7"/>
  <c r="V66" i="7" l="1"/>
  <c r="M69" i="7"/>
  <c r="M70" i="7" l="1"/>
  <c r="V67" i="7"/>
  <c r="M71" i="7" l="1"/>
  <c r="V68" i="7"/>
  <c r="V69" i="7" l="1"/>
  <c r="S2" i="5" l="1"/>
  <c r="V70" i="7"/>
  <c r="V71"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List>
</comments>
</file>

<file path=xl/sharedStrings.xml><?xml version="1.0" encoding="utf-8"?>
<sst xmlns="http://schemas.openxmlformats.org/spreadsheetml/2006/main" count="468" uniqueCount="173">
  <si>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</si>
  <si>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</si>
  <si>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</si>
  <si>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</si>
  <si>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</si>
  <si>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</si>
  <si>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</si>
  <si>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</si>
  <si>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</si>
  <si>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</si>
  <si>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</si>
  <si>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</si>
  <si>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</si>
  <si>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</si>
  <si>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</si>
  <si>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</si>
  <si>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</si>
  <si>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</si>
  <si>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</si>
  <si>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</si>
  <si>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</si>
  <si>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</si>
  <si>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</si>
  <si>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</si>
  <si>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</si>
  <si>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</si>
  <si>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</si>
  <si>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</si>
  <si>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</si>
  <si>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</si>
  <si>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</si>
  <si>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</si>
  <si>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</si>
  <si>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</si>
  <si>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</si>
  <si>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</si>
  <si>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</si>
  <si>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</si>
  <si>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</si>
  <si>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</si>
  <si>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</si>
  <si>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</si>
  <si>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</si>
  <si>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</si>
  <si>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</si>
  <si>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</si>
  <si>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</si>
  <si>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</si>
  <si>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</si>
  <si>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</si>
  <si>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</si>
  <si>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</si>
  <si>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</si>
  <si>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</si>
  <si>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</si>
  <si>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</si>
  <si>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</si>
  <si>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</si>
  <si>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</si>
  <si>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</si>
  <si>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</si>
  <si>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</si>
  <si>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</si>
  <si>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</si>
  <si>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</si>
  <si>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</si>
  <si>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</si>
  <si>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</si>
  <si>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</si>
  <si>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</si>
  <si>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</si>
  <si>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</si>
  <si>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</si>
  <si>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</si>
  <si>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</si>
  <si>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</si>
  <si>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</si>
  <si>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</si>
  <si>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</si>
  <si>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</si>
  <si>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</si>
  <si>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</si>
  <si>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</si>
  <si>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</si>
  <si>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</si>
  <si>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</si>
  <si>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</si>
  <si>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</si>
  <si>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</si>
  <si>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</si>
  <si>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</si>
  <si>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</si>
  <si>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</si>
  <si>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</si>
  <si>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</si>
  <si>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</si>
  <si>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</si>
  <si>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</si>
  <si>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</si>
  <si>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</si>
  <si>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</si>
  <si>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</si>
  <si>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</si>
  <si>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</si>
  <si>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</si>
  <si>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</si>
  <si>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</si>
  <si>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</si>
  <si>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</si>
  <si>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</si>
  <si>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</si>
  <si>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</si>
  <si>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</si>
  <si>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</si>
  <si>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</si>
  <si>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</si>
  <si>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</si>
  <si>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</si>
  <si>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</si>
  <si>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</si>
  <si>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</si>
  <si>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</si>
  <si>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</si>
  <si>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</si>
  <si>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</si>
  <si>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</si>
  <si>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</si>
  <si>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</si>
  <si>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</si>
  <si>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</si>
  <si>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</si>
  <si>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</si>
  <si>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</si>
  <si>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</si>
  <si>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</si>
  <si>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</si>
  <si>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</si>
  <si>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</si>
  <si>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</si>
  <si>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</si>
  <si>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</si>
  <si>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</si>
  <si>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</si>
  <si>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</si>
  <si>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</si>
  <si>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</si>
  <si>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</si>
  <si>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</si>
  <si>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</si>
  <si>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</si>
  <si>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</si>
  <si>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</si>
  <si>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</si>
  <si>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</si>
  <si>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</si>
  <si>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</si>
  <si>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</si>
  <si>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</si>
  <si>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</si>
  <si>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</si>
  <si>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</si>
  <si>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</si>
  <si>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</si>
  <si>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</si>
  <si>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</si>
  <si>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</si>
  <si>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</si>
  <si>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</si>
  <si>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</si>
  <si>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29 Dec 2019 - 4 Sep 2021</t>
  </si>
  <si>
    <t xml:space="preserve">3 May 2020 - 4 Sep 2021 </t>
  </si>
  <si>
    <t>3 May 2020 - 4 Sep 2021</t>
  </si>
  <si>
    <t xml:space="preserve">3 May 2020 - 4 Sep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</si>
</sst>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4"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122">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05740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29 August– 4 september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35)</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7 September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158598"/>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view="pageBreakPreview" zoomScale="107" zoomScaleNormal="100" zoomScaleSheetLayoutView="100" workbookViewId="0"/>
  </sheetViews>
  <sheetFormatPr defaultRowHeight="14.4" x14ac:dyDescent="0.3"/>
  <cols>
    <col min="9" max="9" width="9.44140625" customWidth="1"/>
  </cols>
  <sheetData>
    <row r="1" spans="1:9" ht="32.4"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23"/>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6" ht="24.6" customHeight="1" x14ac:dyDescent="0.3">
      <c r="A1" s="89" t="s">
        <v>23</v>
      </c>
      <c r="B1" s="90"/>
      <c r="C1" s="86" t="s">
        <v>160</v>
      </c>
      <c r="D1" s="87"/>
      <c r="E1" s="88"/>
    </row>
    <row r="2" spans="1:6" ht="14.4" customHeight="1" x14ac:dyDescent="0.3">
      <c r="A2" s="91"/>
      <c r="B2" s="92"/>
      <c r="C2" s="8" t="s">
        <v>19</v>
      </c>
      <c r="D2" s="8" t="s">
        <v>20</v>
      </c>
      <c r="E2" s="8" t="s">
        <v>21</v>
      </c>
    </row>
    <row r="3" spans="1:6" x14ac:dyDescent="0.3">
      <c r="A3" s="3">
        <v>1</v>
      </c>
      <c r="B3" s="4">
        <v>43828</v>
      </c>
      <c r="C3" s="5">
        <v>10451.976871210005</v>
      </c>
      <c r="D3" s="5">
        <v>9082.8653107170685</v>
      </c>
      <c r="E3" s="5">
        <v>1369.1115604929369</v>
      </c>
      <c r="F3" s="1"/>
    </row>
    <row r="4" spans="1:6" x14ac:dyDescent="0.3">
      <c r="A4" s="3">
        <v>2</v>
      </c>
      <c r="B4" s="4">
        <v>43835</v>
      </c>
      <c r="C4" s="5">
        <v>9675.9635804344525</v>
      </c>
      <c r="D4" s="5">
        <v>8803.6352323981846</v>
      </c>
      <c r="E4" s="5">
        <v>872.32834803626872</v>
      </c>
      <c r="F4" s="1"/>
    </row>
    <row r="5" spans="1:6" x14ac:dyDescent="0.3">
      <c r="A5" s="3">
        <v>3</v>
      </c>
      <c r="B5" s="4">
        <v>43842</v>
      </c>
      <c r="C5" s="5">
        <v>9252.9539570499946</v>
      </c>
      <c r="D5" s="5">
        <v>8450.7051766144396</v>
      </c>
      <c r="E5" s="5">
        <v>802.2487804355552</v>
      </c>
      <c r="F5" s="1"/>
    </row>
    <row r="6" spans="1:6" x14ac:dyDescent="0.3">
      <c r="A6" s="3">
        <v>4</v>
      </c>
      <c r="B6" s="4">
        <v>43849</v>
      </c>
      <c r="C6" s="5">
        <v>8622.1750669157809</v>
      </c>
      <c r="D6" s="5">
        <v>7784.6860044687437</v>
      </c>
      <c r="E6" s="5">
        <v>837.4890624470379</v>
      </c>
      <c r="F6" s="1"/>
    </row>
    <row r="7" spans="1:6" x14ac:dyDescent="0.3">
      <c r="A7" s="3">
        <v>5</v>
      </c>
      <c r="B7" s="4">
        <v>43856</v>
      </c>
      <c r="C7" s="5">
        <v>9409.0753657800215</v>
      </c>
      <c r="D7" s="5">
        <v>8409.1498910127848</v>
      </c>
      <c r="E7" s="5">
        <v>999.92547476723735</v>
      </c>
      <c r="F7" s="1"/>
    </row>
    <row r="8" spans="1:6" x14ac:dyDescent="0.3">
      <c r="A8" s="3">
        <v>6</v>
      </c>
      <c r="B8" s="4">
        <v>43863</v>
      </c>
      <c r="C8" s="5">
        <v>10092.191627537621</v>
      </c>
      <c r="D8" s="5">
        <v>8988.4658434368012</v>
      </c>
      <c r="E8" s="5">
        <v>1103.7257841008195</v>
      </c>
      <c r="F8" s="1"/>
    </row>
    <row r="9" spans="1:6" x14ac:dyDescent="0.3">
      <c r="A9" s="3">
        <v>7</v>
      </c>
      <c r="B9" s="4">
        <v>43870</v>
      </c>
      <c r="C9" s="5">
        <v>9277.1210204003855</v>
      </c>
      <c r="D9" s="5">
        <v>8322.767648847519</v>
      </c>
      <c r="E9" s="5">
        <v>954.35337155286641</v>
      </c>
      <c r="F9" s="1"/>
    </row>
    <row r="10" spans="1:6" x14ac:dyDescent="0.3">
      <c r="A10" s="3">
        <v>8</v>
      </c>
      <c r="B10" s="4">
        <v>43877</v>
      </c>
      <c r="C10" s="5">
        <v>9305.1125941532118</v>
      </c>
      <c r="D10" s="5">
        <v>8355.3792837187484</v>
      </c>
      <c r="E10" s="5">
        <v>949.73331043446331</v>
      </c>
      <c r="F10" s="1"/>
    </row>
    <row r="11" spans="1:6" x14ac:dyDescent="0.3">
      <c r="A11" s="3">
        <v>9</v>
      </c>
      <c r="B11" s="4">
        <v>43884</v>
      </c>
      <c r="C11" s="5">
        <v>9015.324279268305</v>
      </c>
      <c r="D11" s="5">
        <v>8070.0037195157274</v>
      </c>
      <c r="E11" s="5">
        <v>945.32055975257708</v>
      </c>
      <c r="F11" s="1"/>
    </row>
    <row r="12" spans="1:6" x14ac:dyDescent="0.3">
      <c r="A12" s="3">
        <v>10</v>
      </c>
      <c r="B12" s="4">
        <v>43891</v>
      </c>
      <c r="C12" s="5">
        <v>9829.7321342102496</v>
      </c>
      <c r="D12" s="5">
        <v>8578.9416246725195</v>
      </c>
      <c r="E12" s="5">
        <v>1250.7905095377296</v>
      </c>
      <c r="F12" s="1"/>
    </row>
    <row r="13" spans="1:6" x14ac:dyDescent="0.3">
      <c r="A13" s="3">
        <v>11</v>
      </c>
      <c r="B13" s="4">
        <v>43898</v>
      </c>
      <c r="C13" s="5">
        <v>9394.693807578602</v>
      </c>
      <c r="D13" s="5">
        <v>8391.0710485229756</v>
      </c>
      <c r="E13" s="5">
        <v>1003.6227590556269</v>
      </c>
      <c r="F13" s="1"/>
    </row>
    <row r="14" spans="1:6" x14ac:dyDescent="0.3">
      <c r="A14" s="3">
        <v>12</v>
      </c>
      <c r="B14" s="4">
        <v>43905</v>
      </c>
      <c r="C14" s="5">
        <v>9111.1226250468626</v>
      </c>
      <c r="D14" s="5">
        <v>8179.4181129678236</v>
      </c>
      <c r="E14" s="5">
        <v>931.70451207903898</v>
      </c>
      <c r="F14" s="1"/>
    </row>
    <row r="15" spans="1:6" x14ac:dyDescent="0.3">
      <c r="A15" s="3">
        <v>13</v>
      </c>
      <c r="B15" s="4">
        <v>43912</v>
      </c>
      <c r="C15" s="5">
        <v>9041.2580266525038</v>
      </c>
      <c r="D15" s="5">
        <v>8234.7633561014281</v>
      </c>
      <c r="E15" s="5">
        <v>806.49467055107505</v>
      </c>
      <c r="F15" s="1"/>
    </row>
    <row r="16" spans="1:6" x14ac:dyDescent="0.3">
      <c r="A16" s="3">
        <v>14</v>
      </c>
      <c r="B16" s="4">
        <v>43919</v>
      </c>
      <c r="C16" s="5">
        <v>8764.089877233966</v>
      </c>
      <c r="D16" s="5">
        <v>8232.187605492014</v>
      </c>
      <c r="E16" s="5">
        <v>531.90227174195161</v>
      </c>
      <c r="F16" s="1"/>
    </row>
    <row r="17" spans="1:5" x14ac:dyDescent="0.3">
      <c r="A17" s="3">
        <v>15</v>
      </c>
      <c r="B17" s="4">
        <v>43926</v>
      </c>
      <c r="C17" s="5">
        <v>8760.6317097673909</v>
      </c>
      <c r="D17" s="5">
        <v>8284.6393424629168</v>
      </c>
      <c r="E17" s="5">
        <v>475.99236730447291</v>
      </c>
    </row>
    <row r="18" spans="1:5" x14ac:dyDescent="0.3">
      <c r="A18" s="3">
        <v>16</v>
      </c>
      <c r="B18" s="4">
        <v>43933</v>
      </c>
      <c r="C18" s="5">
        <v>8609.7234768760609</v>
      </c>
      <c r="D18" s="5">
        <v>8118.7523909995316</v>
      </c>
      <c r="E18" s="5">
        <v>490.97108587652912</v>
      </c>
    </row>
    <row r="19" spans="1:5" x14ac:dyDescent="0.3">
      <c r="A19" s="3">
        <v>17</v>
      </c>
      <c r="B19" s="4">
        <v>43940</v>
      </c>
      <c r="C19" s="5">
        <v>8424.8261677985174</v>
      </c>
      <c r="D19" s="5">
        <v>7932.1112097496152</v>
      </c>
      <c r="E19" s="5">
        <v>492.71495804890242</v>
      </c>
    </row>
    <row r="20" spans="1:5" x14ac:dyDescent="0.3">
      <c r="A20" s="3">
        <v>18</v>
      </c>
      <c r="B20" s="4">
        <v>43947</v>
      </c>
      <c r="C20" s="5">
        <v>8475.7592821810267</v>
      </c>
      <c r="D20" s="5">
        <v>7994.816792482351</v>
      </c>
      <c r="E20" s="5">
        <v>480.94248969867601</v>
      </c>
    </row>
    <row r="21" spans="1:5" x14ac:dyDescent="0.3">
      <c r="A21" s="3">
        <v>19</v>
      </c>
      <c r="B21" s="4">
        <v>43954</v>
      </c>
      <c r="C21" s="5">
        <v>8935.038459643969</v>
      </c>
      <c r="D21" s="5">
        <v>8337.1056124613497</v>
      </c>
      <c r="E21" s="5">
        <v>597.93284718261998</v>
      </c>
    </row>
    <row r="22" spans="1:5" x14ac:dyDescent="0.3">
      <c r="A22" s="3">
        <v>20</v>
      </c>
      <c r="B22" s="4">
        <v>43961</v>
      </c>
      <c r="C22" s="5">
        <v>9062.7813276872985</v>
      </c>
      <c r="D22" s="5">
        <v>8474.4317611495208</v>
      </c>
      <c r="E22" s="5">
        <v>588.34956653777704</v>
      </c>
    </row>
    <row r="23" spans="1:5" x14ac:dyDescent="0.3">
      <c r="A23" s="3">
        <v>21</v>
      </c>
      <c r="B23" s="4">
        <v>43968</v>
      </c>
      <c r="C23" s="5">
        <v>9270.2080579837766</v>
      </c>
      <c r="D23" s="5">
        <v>8618.2828801479354</v>
      </c>
      <c r="E23" s="5">
        <v>651.92517783584117</v>
      </c>
    </row>
    <row r="24" spans="1:5" x14ac:dyDescent="0.3">
      <c r="A24" s="3">
        <v>22</v>
      </c>
      <c r="B24" s="4">
        <v>43975</v>
      </c>
      <c r="C24" s="5">
        <v>9817.3698375254044</v>
      </c>
      <c r="D24" s="5">
        <v>9170.6150033715458</v>
      </c>
      <c r="E24" s="5">
        <v>646.7548341538585</v>
      </c>
    </row>
    <row r="25" spans="1:5" x14ac:dyDescent="0.3">
      <c r="A25" s="3">
        <v>23</v>
      </c>
      <c r="B25" s="4">
        <v>43982</v>
      </c>
      <c r="C25" s="5">
        <v>10504.870267123355</v>
      </c>
      <c r="D25" s="5">
        <v>9401.0904366047143</v>
      </c>
      <c r="E25" s="5">
        <v>1103.7798305186402</v>
      </c>
    </row>
    <row r="26" spans="1:5" x14ac:dyDescent="0.3">
      <c r="A26" s="3">
        <v>24</v>
      </c>
      <c r="B26" s="4">
        <v>43989</v>
      </c>
      <c r="C26" s="5">
        <v>11005.358418306521</v>
      </c>
      <c r="D26" s="5">
        <v>10017.848035920149</v>
      </c>
      <c r="E26" s="5">
        <v>987.51038238637125</v>
      </c>
    </row>
    <row r="27" spans="1:5" x14ac:dyDescent="0.3">
      <c r="A27" s="3">
        <v>25</v>
      </c>
      <c r="B27" s="4">
        <v>43996</v>
      </c>
      <c r="C27" s="5">
        <v>12395.654492473705</v>
      </c>
      <c r="D27" s="5">
        <v>11442.277115681049</v>
      </c>
      <c r="E27" s="5">
        <v>953.37737679265638</v>
      </c>
    </row>
    <row r="28" spans="1:5" x14ac:dyDescent="0.3">
      <c r="A28" s="3">
        <v>26</v>
      </c>
      <c r="B28" s="4">
        <v>44003</v>
      </c>
      <c r="C28" s="5">
        <v>12983.918698040578</v>
      </c>
      <c r="D28" s="5">
        <v>12011.274231435629</v>
      </c>
      <c r="E28" s="5">
        <v>972.644466604949</v>
      </c>
    </row>
    <row r="29" spans="1:5" x14ac:dyDescent="0.3">
      <c r="A29" s="3">
        <v>27</v>
      </c>
      <c r="B29" s="4">
        <v>44010</v>
      </c>
      <c r="C29" s="5">
        <v>13956.192590781249</v>
      </c>
      <c r="D29" s="5">
        <v>12983.266083240815</v>
      </c>
      <c r="E29" s="5">
        <v>972.92650754043325</v>
      </c>
    </row>
    <row r="30" spans="1:5" x14ac:dyDescent="0.3">
      <c r="A30" s="3">
        <v>28</v>
      </c>
      <c r="B30" s="4">
        <v>44017</v>
      </c>
      <c r="C30" s="5">
        <v>15235.531814402151</v>
      </c>
      <c r="D30" s="5">
        <v>14291.496594663882</v>
      </c>
      <c r="E30" s="5">
        <v>944.03521973826855</v>
      </c>
    </row>
    <row r="31" spans="1:5" x14ac:dyDescent="0.3">
      <c r="A31" s="3">
        <v>29</v>
      </c>
      <c r="B31" s="4">
        <v>44024</v>
      </c>
      <c r="C31" s="5">
        <v>16708.6537113218</v>
      </c>
      <c r="D31" s="5">
        <v>15864.345107091671</v>
      </c>
      <c r="E31" s="5">
        <v>844.30860423013064</v>
      </c>
    </row>
    <row r="32" spans="1:5" x14ac:dyDescent="0.3">
      <c r="A32" s="3">
        <v>30</v>
      </c>
      <c r="B32" s="4">
        <v>44031</v>
      </c>
      <c r="C32" s="5">
        <v>16556.050128897929</v>
      </c>
      <c r="D32" s="5">
        <v>15760.590826673602</v>
      </c>
      <c r="E32" s="5">
        <v>795.45930222432639</v>
      </c>
    </row>
    <row r="33" spans="1:5" x14ac:dyDescent="0.3">
      <c r="A33" s="3">
        <v>31</v>
      </c>
      <c r="B33" s="4">
        <v>44038</v>
      </c>
      <c r="C33" s="5">
        <v>15635.371445150076</v>
      </c>
      <c r="D33" s="5">
        <v>14826.883774273781</v>
      </c>
      <c r="E33" s="5">
        <v>808.48767087629403</v>
      </c>
    </row>
    <row r="34" spans="1:5" x14ac:dyDescent="0.3">
      <c r="A34" s="3">
        <v>32</v>
      </c>
      <c r="B34" s="4">
        <v>44045</v>
      </c>
      <c r="C34" s="5">
        <v>14190.971974591052</v>
      </c>
      <c r="D34" s="5">
        <v>13316.345182410485</v>
      </c>
      <c r="E34" s="5">
        <v>874.62679218056644</v>
      </c>
    </row>
    <row r="35" spans="1:5" x14ac:dyDescent="0.3">
      <c r="A35" s="3">
        <v>33</v>
      </c>
      <c r="B35" s="4">
        <v>44052</v>
      </c>
      <c r="C35" s="5">
        <v>12735.332094509135</v>
      </c>
      <c r="D35" s="5">
        <v>11881.227969567368</v>
      </c>
      <c r="E35" s="5">
        <v>854.10412494176671</v>
      </c>
    </row>
    <row r="36" spans="1:5" x14ac:dyDescent="0.3">
      <c r="A36" s="3">
        <v>34</v>
      </c>
      <c r="B36" s="4">
        <v>44059</v>
      </c>
      <c r="C36" s="5">
        <v>12389.195928956371</v>
      </c>
      <c r="D36" s="5">
        <v>11335.806476138747</v>
      </c>
      <c r="E36" s="5">
        <v>1053.3894528176229</v>
      </c>
    </row>
    <row r="37" spans="1:5" x14ac:dyDescent="0.3">
      <c r="A37" s="3">
        <v>35</v>
      </c>
      <c r="B37" s="4">
        <v>44066</v>
      </c>
      <c r="C37" s="5">
        <v>11553.828352916347</v>
      </c>
      <c r="D37" s="5">
        <v>10409.819029061195</v>
      </c>
      <c r="E37" s="5">
        <v>1144.0093238551513</v>
      </c>
    </row>
    <row r="38" spans="1:5" x14ac:dyDescent="0.3">
      <c r="A38" s="3">
        <v>36</v>
      </c>
      <c r="B38" s="4">
        <v>44073</v>
      </c>
      <c r="C38" s="5">
        <v>11372.961547797478</v>
      </c>
      <c r="D38" s="5">
        <v>10183.318100143428</v>
      </c>
      <c r="E38" s="5">
        <v>1189.6434476540505</v>
      </c>
    </row>
    <row r="39" spans="1:5" x14ac:dyDescent="0.3">
      <c r="A39" s="3">
        <v>37</v>
      </c>
      <c r="B39" s="4">
        <v>44080</v>
      </c>
      <c r="C39" s="5">
        <v>10482.243266987756</v>
      </c>
      <c r="D39" s="5">
        <v>9300.4856206566892</v>
      </c>
      <c r="E39" s="5">
        <v>1181.7576463310672</v>
      </c>
    </row>
    <row r="40" spans="1:5" x14ac:dyDescent="0.3">
      <c r="A40" s="3">
        <v>38</v>
      </c>
      <c r="B40" s="4">
        <v>44087</v>
      </c>
      <c r="C40" s="5">
        <v>10004.169729471898</v>
      </c>
      <c r="D40" s="5">
        <v>8956.4144562023175</v>
      </c>
      <c r="E40" s="5">
        <v>1047.7552732695797</v>
      </c>
    </row>
    <row r="41" spans="1:5" x14ac:dyDescent="0.3">
      <c r="A41" s="3">
        <v>39</v>
      </c>
      <c r="B41" s="4">
        <v>44094</v>
      </c>
      <c r="C41" s="5">
        <v>10254.034800341575</v>
      </c>
      <c r="D41" s="5">
        <v>9031.9114514348548</v>
      </c>
      <c r="E41" s="5">
        <v>1222.1233489067197</v>
      </c>
    </row>
    <row r="42" spans="1:5" x14ac:dyDescent="0.3">
      <c r="A42" s="3">
        <v>40</v>
      </c>
      <c r="B42" s="4">
        <v>44101</v>
      </c>
      <c r="C42" s="5">
        <v>9936.4692529364311</v>
      </c>
      <c r="D42" s="5">
        <v>8851.6800986762046</v>
      </c>
      <c r="E42" s="5">
        <v>1084.789154260226</v>
      </c>
    </row>
    <row r="43" spans="1:5" x14ac:dyDescent="0.3">
      <c r="A43" s="3">
        <v>41</v>
      </c>
      <c r="B43" s="4">
        <v>44108</v>
      </c>
      <c r="C43" s="5">
        <v>10517.876297609115</v>
      </c>
      <c r="D43" s="5">
        <v>9260.8025264508178</v>
      </c>
      <c r="E43" s="5">
        <v>1257.0737711582974</v>
      </c>
    </row>
    <row r="44" spans="1:5" x14ac:dyDescent="0.3">
      <c r="A44" s="3">
        <v>42</v>
      </c>
      <c r="B44" s="4">
        <v>44115</v>
      </c>
      <c r="C44" s="5">
        <v>10560.974824472347</v>
      </c>
      <c r="D44" s="5">
        <v>9410.1009963180513</v>
      </c>
      <c r="E44" s="5">
        <v>1150.873828154296</v>
      </c>
    </row>
    <row r="45" spans="1:5" x14ac:dyDescent="0.3">
      <c r="A45" s="3">
        <v>43</v>
      </c>
      <c r="B45" s="4">
        <v>44122</v>
      </c>
      <c r="C45" s="5">
        <v>10447.398540244112</v>
      </c>
      <c r="D45" s="5">
        <v>9301.4125964681898</v>
      </c>
      <c r="E45" s="5">
        <v>1145.9859437759219</v>
      </c>
    </row>
    <row r="46" spans="1:5" x14ac:dyDescent="0.3">
      <c r="A46" s="3">
        <v>44</v>
      </c>
      <c r="B46" s="4">
        <v>44129</v>
      </c>
      <c r="C46" s="5">
        <v>10299.118466856598</v>
      </c>
      <c r="D46" s="5">
        <v>9165.7203367613765</v>
      </c>
      <c r="E46" s="5">
        <v>1133.3981300952228</v>
      </c>
    </row>
    <row r="47" spans="1:5" x14ac:dyDescent="0.3">
      <c r="A47" s="3">
        <v>45</v>
      </c>
      <c r="B47" s="4">
        <v>44136</v>
      </c>
      <c r="C47" s="5">
        <v>10473.324765933843</v>
      </c>
      <c r="D47" s="5">
        <v>9316.3144804511103</v>
      </c>
      <c r="E47" s="5">
        <v>1157.0102854827328</v>
      </c>
    </row>
    <row r="48" spans="1:5" x14ac:dyDescent="0.3">
      <c r="A48" s="3">
        <v>46</v>
      </c>
      <c r="B48" s="4">
        <v>44143</v>
      </c>
      <c r="C48" s="5">
        <v>10844.429069890246</v>
      </c>
      <c r="D48" s="5">
        <v>9744.6906838114191</v>
      </c>
      <c r="E48" s="5">
        <v>1099.738386078827</v>
      </c>
    </row>
    <row r="49" spans="1:7" x14ac:dyDescent="0.3">
      <c r="A49" s="3">
        <v>47</v>
      </c>
      <c r="B49" s="4">
        <v>44150</v>
      </c>
      <c r="C49" s="5">
        <v>10731.09509167511</v>
      </c>
      <c r="D49" s="5">
        <v>9610.4006713859671</v>
      </c>
      <c r="E49" s="5">
        <v>1120.6944202891434</v>
      </c>
      <c r="F49" s="34"/>
      <c r="G49" s="34"/>
    </row>
    <row r="50" spans="1:7" x14ac:dyDescent="0.3">
      <c r="A50" s="3">
        <v>48</v>
      </c>
      <c r="B50" s="4">
        <v>44157</v>
      </c>
      <c r="C50" s="5">
        <v>10598.096740182415</v>
      </c>
      <c r="D50" s="5">
        <v>9456.3680753343142</v>
      </c>
      <c r="E50" s="5">
        <v>1141.7286648481004</v>
      </c>
      <c r="F50" s="34"/>
      <c r="G50" s="34"/>
    </row>
    <row r="51" spans="1:7" x14ac:dyDescent="0.3">
      <c r="A51" s="3">
        <v>49</v>
      </c>
      <c r="B51" s="4">
        <v>44164</v>
      </c>
      <c r="C51" s="5">
        <v>11871.270277881911</v>
      </c>
      <c r="D51" s="5">
        <v>10577.932248135628</v>
      </c>
      <c r="E51" s="5">
        <v>1293.3380297462829</v>
      </c>
      <c r="F51" s="34"/>
      <c r="G51" s="34"/>
    </row>
    <row r="52" spans="1:7" x14ac:dyDescent="0.3">
      <c r="A52" s="3">
        <v>50</v>
      </c>
      <c r="B52" s="4">
        <v>44171</v>
      </c>
      <c r="C52" s="5">
        <v>12790.915954762162</v>
      </c>
      <c r="D52" s="5">
        <v>11553.178842823814</v>
      </c>
      <c r="E52" s="5">
        <v>1237.7371119383467</v>
      </c>
      <c r="F52" s="34"/>
      <c r="G52" s="34"/>
    </row>
    <row r="53" spans="1:7" x14ac:dyDescent="0.3">
      <c r="A53" s="3">
        <v>51</v>
      </c>
      <c r="B53" s="4">
        <v>44178</v>
      </c>
      <c r="C53" s="5">
        <v>14300.83810222542</v>
      </c>
      <c r="D53" s="5">
        <v>12987.593434970586</v>
      </c>
      <c r="E53" s="5">
        <v>1313.2446672548342</v>
      </c>
      <c r="F53" s="34"/>
      <c r="G53" s="34"/>
    </row>
    <row r="54" spans="1:7" x14ac:dyDescent="0.3">
      <c r="A54" s="3">
        <v>52</v>
      </c>
      <c r="B54" s="4">
        <v>44185</v>
      </c>
      <c r="C54" s="5">
        <v>17513.080467590553</v>
      </c>
      <c r="D54" s="5">
        <v>15901.308040670665</v>
      </c>
      <c r="E54" s="5">
        <v>1611.7724269198884</v>
      </c>
      <c r="F54" s="34"/>
      <c r="G54" s="34"/>
    </row>
    <row r="55" spans="1:7" x14ac:dyDescent="0.3">
      <c r="A55" s="3">
        <v>53</v>
      </c>
      <c r="B55" s="4">
        <v>44192</v>
      </c>
      <c r="C55" s="5">
        <v>20219.291995280964</v>
      </c>
      <c r="D55" s="5">
        <v>19166.660184491186</v>
      </c>
      <c r="E55" s="5">
        <v>1052.6318107897785</v>
      </c>
      <c r="F55" s="34"/>
      <c r="G55" s="34"/>
    </row>
    <row r="56" spans="1:7" x14ac:dyDescent="0.3">
      <c r="A56" s="3">
        <v>1</v>
      </c>
      <c r="B56" s="4">
        <v>44199</v>
      </c>
      <c r="C56" s="5">
        <v>23486.042972842006</v>
      </c>
      <c r="D56" s="5">
        <v>22740.623920078768</v>
      </c>
      <c r="E56" s="5">
        <v>745.41905276323587</v>
      </c>
      <c r="F56" s="34"/>
      <c r="G56" s="34"/>
    </row>
    <row r="57" spans="1:7" x14ac:dyDescent="0.3">
      <c r="A57" s="3">
        <v>2</v>
      </c>
      <c r="B57" s="4">
        <v>44206</v>
      </c>
      <c r="C57" s="5">
        <v>24931.718099148464</v>
      </c>
      <c r="D57" s="5">
        <v>24199.298174663894</v>
      </c>
      <c r="E57" s="5">
        <v>732.41992448456836</v>
      </c>
      <c r="F57" s="34"/>
      <c r="G57" s="34"/>
    </row>
    <row r="58" spans="1:7" x14ac:dyDescent="0.3">
      <c r="A58" s="3">
        <v>3</v>
      </c>
      <c r="B58" s="4">
        <v>44213</v>
      </c>
      <c r="C58" s="5">
        <v>21782.156656682608</v>
      </c>
      <c r="D58" s="5">
        <v>21049.881404943662</v>
      </c>
      <c r="E58" s="5">
        <v>732.27525173894674</v>
      </c>
      <c r="F58" s="34"/>
      <c r="G58" s="34"/>
    </row>
    <row r="59" spans="1:7" x14ac:dyDescent="0.3">
      <c r="A59" s="3">
        <v>4</v>
      </c>
      <c r="B59" s="4">
        <v>44220</v>
      </c>
      <c r="C59" s="5">
        <v>15802.180004410633</v>
      </c>
      <c r="D59" s="5">
        <v>15122.491685894416</v>
      </c>
      <c r="E59" s="5">
        <v>679.68831851621565</v>
      </c>
      <c r="F59" s="34"/>
      <c r="G59" s="34"/>
    </row>
    <row r="60" spans="1:7" x14ac:dyDescent="0.3">
      <c r="A60" s="3">
        <v>5</v>
      </c>
      <c r="B60" s="4">
        <v>44227</v>
      </c>
      <c r="C60" s="5">
        <v>13809.116230253005</v>
      </c>
      <c r="D60" s="5">
        <v>12750.699096182581</v>
      </c>
      <c r="E60" s="5">
        <v>1058.4171340704227</v>
      </c>
      <c r="F60" s="34"/>
      <c r="G60" s="34"/>
    </row>
    <row r="61" spans="1:7" x14ac:dyDescent="0.3">
      <c r="A61" s="3">
        <v>6</v>
      </c>
      <c r="B61" s="4">
        <v>44234</v>
      </c>
      <c r="C61" s="5">
        <v>12170.057363033846</v>
      </c>
      <c r="D61" s="5">
        <v>11033.583783797319</v>
      </c>
      <c r="E61" s="5">
        <v>1136.4735792365254</v>
      </c>
      <c r="F61" s="34"/>
      <c r="G61" s="34"/>
    </row>
    <row r="62" spans="1:7" x14ac:dyDescent="0.3">
      <c r="A62" s="3">
        <v>7</v>
      </c>
      <c r="B62" s="4">
        <v>44241</v>
      </c>
      <c r="C62" s="5">
        <v>11427.89286088739</v>
      </c>
      <c r="D62" s="5">
        <v>10429.077835502168</v>
      </c>
      <c r="E62" s="5">
        <v>998.81502538522204</v>
      </c>
      <c r="F62" s="34"/>
      <c r="G62" s="34"/>
    </row>
    <row r="63" spans="1:7" x14ac:dyDescent="0.3">
      <c r="A63" s="3">
        <v>8</v>
      </c>
      <c r="B63" s="4">
        <v>44248</v>
      </c>
      <c r="C63" s="5">
        <v>10702.202428738545</v>
      </c>
      <c r="D63" s="5">
        <v>9648.9039359704675</v>
      </c>
      <c r="E63" s="5">
        <v>1053.2984927680777</v>
      </c>
      <c r="F63" s="34"/>
      <c r="G63" s="34"/>
    </row>
    <row r="64" spans="1:7" x14ac:dyDescent="0.3">
      <c r="A64" s="3">
        <v>9</v>
      </c>
      <c r="B64" s="4">
        <v>44255</v>
      </c>
      <c r="C64" s="5">
        <v>10961.595608708249</v>
      </c>
      <c r="D64" s="5">
        <v>9634.8983375876633</v>
      </c>
      <c r="E64" s="5">
        <v>1326.6972711205854</v>
      </c>
      <c r="F64" s="34"/>
      <c r="G64" s="34"/>
    </row>
    <row r="65" spans="1:7" x14ac:dyDescent="0.3">
      <c r="A65" s="3">
        <v>10</v>
      </c>
      <c r="B65" s="4">
        <v>44262</v>
      </c>
      <c r="C65" s="5">
        <v>10903.797385905364</v>
      </c>
      <c r="D65" s="5">
        <v>9758.2857210722614</v>
      </c>
      <c r="E65" s="5">
        <v>1145.5116648331025</v>
      </c>
      <c r="F65" s="34"/>
      <c r="G65" s="34"/>
    </row>
    <row r="66" spans="1:7" x14ac:dyDescent="0.3">
      <c r="A66" s="3">
        <v>11</v>
      </c>
      <c r="B66" s="4">
        <v>44269</v>
      </c>
      <c r="C66" s="5">
        <v>10151.30313505977</v>
      </c>
      <c r="D66" s="5">
        <v>9029.6346727612072</v>
      </c>
      <c r="E66" s="5">
        <v>1121.6684622985631</v>
      </c>
      <c r="F66" s="34"/>
      <c r="G66" s="34"/>
    </row>
    <row r="67" spans="1:7" x14ac:dyDescent="0.3">
      <c r="A67" s="3">
        <v>12</v>
      </c>
      <c r="B67" s="4">
        <v>44276</v>
      </c>
      <c r="C67" s="5">
        <v>10161.864715471014</v>
      </c>
      <c r="D67" s="5">
        <v>9149.787040677882</v>
      </c>
      <c r="E67" s="5">
        <v>1012.0776747931326</v>
      </c>
      <c r="F67" s="34"/>
      <c r="G67" s="34"/>
    </row>
    <row r="68" spans="1:7" x14ac:dyDescent="0.3">
      <c r="A68" s="3">
        <v>13</v>
      </c>
      <c r="B68" s="4">
        <v>44283</v>
      </c>
      <c r="C68" s="5">
        <v>10603.731989461072</v>
      </c>
      <c r="D68" s="5">
        <v>9250.5970511707656</v>
      </c>
      <c r="E68" s="5">
        <v>1353.1349382903063</v>
      </c>
      <c r="F68" s="34"/>
      <c r="G68" s="34"/>
    </row>
    <row r="69" spans="1:7" x14ac:dyDescent="0.3">
      <c r="A69" s="3">
        <v>14</v>
      </c>
      <c r="B69" s="4">
        <v>44290</v>
      </c>
      <c r="C69" s="5">
        <v>10835.650550734772</v>
      </c>
      <c r="D69" s="5">
        <v>9684.2369419282459</v>
      </c>
      <c r="E69" s="5">
        <v>1151.4136088065266</v>
      </c>
      <c r="F69" s="34"/>
      <c r="G69" s="34"/>
    </row>
    <row r="70" spans="1:7" x14ac:dyDescent="0.3">
      <c r="A70" s="3">
        <v>15</v>
      </c>
      <c r="B70" s="4">
        <v>44297</v>
      </c>
      <c r="C70" s="5">
        <v>10794.075671756951</v>
      </c>
      <c r="D70" s="5">
        <v>9686.3866485077524</v>
      </c>
      <c r="E70" s="5">
        <v>1107.6890232491996</v>
      </c>
      <c r="F70" s="34"/>
      <c r="G70" s="34"/>
    </row>
    <row r="71" spans="1:7" x14ac:dyDescent="0.3">
      <c r="A71" s="3">
        <v>16</v>
      </c>
      <c r="B71" s="4">
        <v>44304</v>
      </c>
      <c r="C71" s="5">
        <v>10619.390624289406</v>
      </c>
      <c r="D71" s="5">
        <v>9636.6344967053665</v>
      </c>
      <c r="E71" s="5">
        <v>982.75612758403929</v>
      </c>
      <c r="F71" s="34"/>
      <c r="G71" s="34"/>
    </row>
    <row r="72" spans="1:7" x14ac:dyDescent="0.3">
      <c r="A72" s="3">
        <v>17</v>
      </c>
      <c r="B72" s="4">
        <v>44311</v>
      </c>
      <c r="C72" s="5">
        <v>10913.307628240736</v>
      </c>
      <c r="D72" s="5">
        <v>9720.0062986216271</v>
      </c>
      <c r="E72" s="5">
        <v>1193.3013296191089</v>
      </c>
      <c r="F72" s="34"/>
      <c r="G72" s="34"/>
    </row>
    <row r="73" spans="1:7" x14ac:dyDescent="0.3">
      <c r="A73" s="3">
        <v>18</v>
      </c>
      <c r="B73" s="4">
        <v>44318</v>
      </c>
      <c r="C73" s="5">
        <v>11449.169415166887</v>
      </c>
      <c r="D73" s="5">
        <v>10280.723183170257</v>
      </c>
      <c r="E73" s="5">
        <v>1168.4462319966292</v>
      </c>
      <c r="F73" s="34"/>
      <c r="G73" s="34"/>
    </row>
    <row r="74" spans="1:7" x14ac:dyDescent="0.3">
      <c r="A74" s="3">
        <v>19</v>
      </c>
      <c r="B74" s="4">
        <v>44325</v>
      </c>
      <c r="C74" s="5">
        <v>11690.476236249135</v>
      </c>
      <c r="D74" s="5">
        <v>10601.435879950623</v>
      </c>
      <c r="E74" s="5">
        <v>1089.0403562985107</v>
      </c>
      <c r="F74" s="34"/>
      <c r="G74" s="34"/>
    </row>
    <row r="75" spans="1:7" x14ac:dyDescent="0.3">
      <c r="A75" s="3">
        <v>20</v>
      </c>
      <c r="B75" s="4">
        <v>44332</v>
      </c>
      <c r="C75" s="5">
        <v>11753.92162412433</v>
      </c>
      <c r="D75" s="5">
        <v>10690.946679337765</v>
      </c>
      <c r="E75" s="5">
        <v>1062.9749447865652</v>
      </c>
      <c r="F75" s="34"/>
      <c r="G75" s="34"/>
    </row>
    <row r="76" spans="1:7" x14ac:dyDescent="0.3">
      <c r="A76" s="3">
        <v>21</v>
      </c>
      <c r="B76" s="4">
        <v>44339</v>
      </c>
      <c r="C76" s="5">
        <v>12253.619537318906</v>
      </c>
      <c r="D76" s="5">
        <v>11113.658285446711</v>
      </c>
      <c r="E76" s="5">
        <v>1139.9612518721956</v>
      </c>
      <c r="F76" s="34"/>
      <c r="G76" s="34"/>
    </row>
    <row r="77" spans="1:7" x14ac:dyDescent="0.3">
      <c r="A77" s="3">
        <v>22</v>
      </c>
      <c r="B77" s="4">
        <v>44346</v>
      </c>
      <c r="C77" s="5">
        <v>13526.896148714455</v>
      </c>
      <c r="D77" s="5">
        <v>12320.244920757017</v>
      </c>
      <c r="E77" s="5">
        <v>1206.6512279574376</v>
      </c>
      <c r="F77" s="34"/>
      <c r="G77" s="34"/>
    </row>
    <row r="78" spans="1:7" x14ac:dyDescent="0.3">
      <c r="A78" s="3">
        <v>23</v>
      </c>
      <c r="B78" s="4">
        <v>44353</v>
      </c>
      <c r="C78" s="5">
        <v>14305.263901303804</v>
      </c>
      <c r="D78" s="5">
        <v>13044.583517025101</v>
      </c>
      <c r="E78" s="5">
        <v>1260.6803842787026</v>
      </c>
      <c r="F78" s="34"/>
      <c r="G78" s="34"/>
    </row>
    <row r="79" spans="1:7" x14ac:dyDescent="0.3">
      <c r="A79" s="3">
        <v>24</v>
      </c>
      <c r="B79" s="4">
        <v>44360</v>
      </c>
      <c r="C79" s="5">
        <v>13901.028773693813</v>
      </c>
      <c r="D79" s="5">
        <v>12779.052071771268</v>
      </c>
      <c r="E79" s="5">
        <v>1121.9767019225458</v>
      </c>
      <c r="F79" s="34"/>
      <c r="G79" s="34"/>
    </row>
    <row r="80" spans="1:7" x14ac:dyDescent="0.3">
      <c r="A80" s="3">
        <v>25</v>
      </c>
      <c r="B80" s="4">
        <v>44367</v>
      </c>
      <c r="C80" s="5">
        <v>15682.732681694664</v>
      </c>
      <c r="D80" s="5">
        <v>14632.65727019784</v>
      </c>
      <c r="E80" s="5">
        <v>1050.0754114968252</v>
      </c>
      <c r="F80" s="34"/>
      <c r="G80" s="34"/>
    </row>
    <row r="81" spans="1:7" x14ac:dyDescent="0.3">
      <c r="A81" s="3">
        <v>26</v>
      </c>
      <c r="B81" s="4">
        <v>44374</v>
      </c>
      <c r="C81" s="5">
        <v>17295.501225185875</v>
      </c>
      <c r="D81" s="5">
        <v>16289.897181747057</v>
      </c>
      <c r="E81" s="5">
        <v>1005.6040434388201</v>
      </c>
      <c r="F81" s="34"/>
      <c r="G81" s="34"/>
    </row>
    <row r="82" spans="1:7" x14ac:dyDescent="0.3">
      <c r="A82" s="3">
        <v>27</v>
      </c>
      <c r="B82" s="4">
        <v>44381</v>
      </c>
      <c r="C82" s="5">
        <v>18802.21859085713</v>
      </c>
      <c r="D82" s="5">
        <v>17971.621146033234</v>
      </c>
      <c r="E82" s="5">
        <v>830.59744482389556</v>
      </c>
      <c r="F82" s="34"/>
      <c r="G82" s="34"/>
    </row>
    <row r="83" spans="1:7" x14ac:dyDescent="0.3">
      <c r="A83" s="3">
        <v>28</v>
      </c>
      <c r="B83" s="4">
        <v>44388</v>
      </c>
      <c r="C83" s="5">
        <v>21261.787704158927</v>
      </c>
      <c r="D83" s="5">
        <v>19884.72757562163</v>
      </c>
      <c r="E83" s="5">
        <v>1377.0601285372964</v>
      </c>
      <c r="F83" s="34"/>
      <c r="G83" s="34"/>
    </row>
    <row r="84" spans="1:7" x14ac:dyDescent="0.3">
      <c r="A84" s="3">
        <v>29</v>
      </c>
      <c r="B84" s="4">
        <v>44395</v>
      </c>
      <c r="C84" s="5">
        <v>20317.640073119979</v>
      </c>
      <c r="D84" s="5">
        <v>19492.530251365213</v>
      </c>
      <c r="E84" s="5">
        <v>825.1098217547642</v>
      </c>
      <c r="F84" s="34"/>
      <c r="G84" s="34"/>
    </row>
    <row r="85" spans="1:7" x14ac:dyDescent="0.3">
      <c r="A85" s="3">
        <v>30</v>
      </c>
      <c r="B85" s="4">
        <v>44402</v>
      </c>
      <c r="C85" s="5">
        <v>18988.329689683058</v>
      </c>
      <c r="D85" s="5">
        <v>17847.072592697208</v>
      </c>
      <c r="E85" s="5">
        <v>1141.2570969858521</v>
      </c>
      <c r="F85" s="34"/>
      <c r="G85" s="34"/>
    </row>
    <row r="86" spans="1:7" x14ac:dyDescent="0.3">
      <c r="A86" s="3">
        <v>31</v>
      </c>
      <c r="B86" s="4">
        <v>44409</v>
      </c>
      <c r="C86" s="5">
        <v>17311.899418372363</v>
      </c>
      <c r="D86" s="5">
        <v>15988.171456287957</v>
      </c>
      <c r="E86" s="5">
        <v>1323.7279620844074</v>
      </c>
      <c r="F86" s="34"/>
      <c r="G86" s="34"/>
    </row>
    <row r="87" spans="1:7" x14ac:dyDescent="0.3">
      <c r="A87" s="3">
        <v>32</v>
      </c>
      <c r="B87" s="4">
        <v>44416</v>
      </c>
      <c r="C87" s="5">
        <v>15510.919046033998</v>
      </c>
      <c r="D87" s="5">
        <v>14358.656683963085</v>
      </c>
      <c r="E87" s="5">
        <v>1152.2623620709121</v>
      </c>
      <c r="F87" s="34"/>
      <c r="G87" s="34"/>
    </row>
    <row r="88" spans="1:7" x14ac:dyDescent="0.3">
      <c r="A88" s="3">
        <v>33</v>
      </c>
      <c r="B88" s="4">
        <v>44423</v>
      </c>
      <c r="C88" s="5">
        <v>15579.446678669276</v>
      </c>
      <c r="D88" s="5">
        <v>14481.65843986499</v>
      </c>
      <c r="E88" s="5">
        <v>1097.7882388042856</v>
      </c>
      <c r="F88" s="34"/>
      <c r="G88" s="34"/>
    </row>
    <row r="89" spans="1:7" x14ac:dyDescent="0.3">
      <c r="A89" s="3">
        <v>34</v>
      </c>
      <c r="B89" s="4">
        <v>44430</v>
      </c>
      <c r="C89" s="5">
        <v>14481.827323544971</v>
      </c>
      <c r="D89" s="5">
        <v>13427.205496490857</v>
      </c>
      <c r="E89" s="5">
        <v>1054.6218270541146</v>
      </c>
      <c r="F89" s="34"/>
      <c r="G89" s="34"/>
    </row>
    <row r="90" spans="1:7" x14ac:dyDescent="0.3">
      <c r="A90" s="3">
        <v>35</v>
      </c>
      <c r="B90" s="4">
        <v>44437</v>
      </c>
      <c r="C90" s="5">
        <v>14482.402556859153</v>
      </c>
      <c r="D90" s="5">
        <v>13169.945777466153</v>
      </c>
      <c r="E90" s="5">
        <v>1312.4567793929994</v>
      </c>
      <c r="F90" s="34"/>
      <c r="G90" s="34"/>
    </row>
    <row r="91" spans="1:7" x14ac:dyDescent="0.3">
      <c r="A91" s="93" t="s">
        <v>169</v>
      </c>
      <c r="B91" s="93"/>
      <c r="C91" s="27">
        <f>SUM(C3:C90)</f>
        <v>1100318.8128129204</v>
      </c>
      <c r="D91" s="27">
        <f t="shared" ref="D91:E91" si="0">SUM(D3:D90)</f>
        <v>1011033.1740145215</v>
      </c>
      <c r="E91" s="27">
        <f t="shared" si="0"/>
        <v>89285.638798398897</v>
      </c>
    </row>
    <row r="92" spans="1:7" x14ac:dyDescent="0.3">
      <c r="A92" s="14"/>
      <c r="B92" s="14"/>
      <c r="C92" s="16"/>
      <c r="D92" s="17"/>
      <c r="E92" s="17"/>
    </row>
    <row r="93" spans="1:7" x14ac:dyDescent="0.3">
      <c r="A93" s="18" t="s">
        <v>24</v>
      </c>
      <c r="B93" s="15"/>
      <c r="C93" s="36"/>
      <c r="D93" s="37"/>
      <c r="E93" s="37"/>
      <c r="F93" s="34"/>
      <c r="G93" s="34"/>
    </row>
    <row r="94" spans="1:7" x14ac:dyDescent="0.3">
      <c r="A94" s="19" t="s">
        <v>170</v>
      </c>
      <c r="B94" s="20"/>
      <c r="C94" s="28">
        <v>253813.01446712005</v>
      </c>
      <c r="D94" s="21"/>
      <c r="E94" s="22"/>
      <c r="F94" s="23"/>
      <c r="G94" s="23"/>
    </row>
    <row r="95" spans="1:7" x14ac:dyDescent="0.3">
      <c r="A95" s="18" t="s">
        <v>22</v>
      </c>
      <c r="B95" s="24"/>
      <c r="C95" s="25"/>
      <c r="D95" s="23"/>
      <c r="E95" s="23"/>
      <c r="F95" s="23"/>
      <c r="G95" s="23"/>
    </row>
    <row r="96" spans="1:7" x14ac:dyDescent="0.3">
      <c r="A96" s="19" t="s">
        <v>170</v>
      </c>
      <c r="B96" s="20"/>
      <c r="C96" s="28">
        <v>248976.90803417019</v>
      </c>
      <c r="D96" s="23"/>
      <c r="E96" s="26"/>
      <c r="F96" s="23"/>
      <c r="G96" s="23"/>
    </row>
    <row r="97" spans="5:5" x14ac:dyDescent="0.3">
      <c r="E97" s="1"/>
    </row>
    <row r="98" spans="5:5" x14ac:dyDescent="0.3">
      <c r="E98" s="1"/>
    </row>
    <row r="99" spans="5:5" x14ac:dyDescent="0.3">
      <c r="E99" s="1"/>
    </row>
    <row r="100" spans="5:5" x14ac:dyDescent="0.3">
      <c r="E100" s="1"/>
    </row>
    <row r="101" spans="5:5" x14ac:dyDescent="0.3">
      <c r="E101" s="1"/>
    </row>
    <row r="102" spans="5:5" x14ac:dyDescent="0.3">
      <c r="E102" s="1"/>
    </row>
    <row r="103" spans="5:5" x14ac:dyDescent="0.3">
      <c r="E103" s="1"/>
    </row>
    <row r="104" spans="5:5" x14ac:dyDescent="0.3">
      <c r="E104" s="1"/>
    </row>
    <row r="105" spans="5:5" x14ac:dyDescent="0.3">
      <c r="E105" s="1"/>
    </row>
    <row r="106" spans="5:5" x14ac:dyDescent="0.3">
      <c r="E106" s="1"/>
    </row>
    <row r="107" spans="5:5" x14ac:dyDescent="0.3">
      <c r="E107" s="1"/>
    </row>
    <row r="108" spans="5:5" x14ac:dyDescent="0.3">
      <c r="E108" s="1"/>
    </row>
    <row r="109" spans="5:5" x14ac:dyDescent="0.3">
      <c r="E109" s="1"/>
    </row>
    <row r="110" spans="5:5" x14ac:dyDescent="0.3">
      <c r="E110" s="1"/>
    </row>
    <row r="111" spans="5:5" x14ac:dyDescent="0.3">
      <c r="E111" s="1"/>
    </row>
    <row r="112" spans="5:5" x14ac:dyDescent="0.3">
      <c r="E112" s="1"/>
    </row>
    <row r="113" spans="5:5" x14ac:dyDescent="0.3">
      <c r="E113" s="1"/>
    </row>
    <row r="114" spans="5:5" x14ac:dyDescent="0.3">
      <c r="E114" s="1"/>
    </row>
    <row r="115" spans="5:5" x14ac:dyDescent="0.3">
      <c r="E115" s="1"/>
    </row>
    <row r="116" spans="5:5" x14ac:dyDescent="0.3">
      <c r="E116" s="1"/>
    </row>
    <row r="117" spans="5:5" x14ac:dyDescent="0.3">
      <c r="E117" s="1"/>
    </row>
    <row r="118" spans="5:5" x14ac:dyDescent="0.3">
      <c r="E118" s="1"/>
    </row>
    <row r="119" spans="5:5" x14ac:dyDescent="0.3">
      <c r="E119" s="1"/>
    </row>
    <row r="120" spans="5:5" x14ac:dyDescent="0.3">
      <c r="E120" s="1"/>
    </row>
    <row r="121" spans="5:5" x14ac:dyDescent="0.3">
      <c r="E121" s="1"/>
    </row>
    <row r="123" spans="5:5" x14ac:dyDescent="0.3">
      <c r="E123" s="1"/>
    </row>
  </sheetData>
  <mergeCells count="3">
    <mergeCell ref="C1:E1"/>
    <mergeCell ref="A1:B2"/>
    <mergeCell ref="A91:B91"/>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93"/>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3" ht="17.399999999999999" customHeight="1" x14ac:dyDescent="0.3">
      <c r="A1" s="89" t="s">
        <v>23</v>
      </c>
      <c r="B1" s="90"/>
      <c r="C1" s="96" t="s">
        <v>161</v>
      </c>
      <c r="D1" s="97"/>
      <c r="E1" s="97"/>
      <c r="F1" s="97"/>
      <c r="G1" s="97"/>
      <c r="H1" s="97"/>
      <c r="I1" s="97"/>
      <c r="J1" s="97"/>
      <c r="K1" s="97"/>
      <c r="L1" s="97"/>
    </row>
    <row r="2" spans="1:13" ht="25.8" customHeight="1" x14ac:dyDescent="0.3">
      <c r="A2" s="91"/>
      <c r="B2" s="92"/>
      <c r="C2" s="8" t="s">
        <v>9</v>
      </c>
      <c r="D2" s="8" t="s">
        <v>10</v>
      </c>
      <c r="E2" s="8" t="s">
        <v>11</v>
      </c>
      <c r="F2" s="8" t="s">
        <v>12</v>
      </c>
      <c r="G2" s="8" t="s">
        <v>13</v>
      </c>
      <c r="H2" s="8" t="s">
        <v>14</v>
      </c>
      <c r="I2" s="8" t="s">
        <v>15</v>
      </c>
      <c r="J2" s="8" t="s">
        <v>16</v>
      </c>
      <c r="K2" s="8" t="s">
        <v>17</v>
      </c>
      <c r="L2" s="8" t="s">
        <v>18</v>
      </c>
    </row>
    <row r="3" spans="1:13"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
      <c r="A9" s="3">
        <v>7</v>
      </c>
      <c r="B9" s="4">
        <v>43870</v>
      </c>
      <c r="C9" s="5">
        <v>1297.6822936489011</v>
      </c>
      <c r="D9" s="5">
        <v>502.16606297714111</v>
      </c>
      <c r="E9" s="5">
        <v>1311.0009826748765</v>
      </c>
      <c r="F9" s="5">
        <v>1665.307281660992</v>
      </c>
      <c r="G9" s="5">
        <v>1104.1188862263539</v>
      </c>
      <c r="H9" s="5">
        <v>707.24135354506052</v>
      </c>
      <c r="I9" s="5">
        <v>252.25056133962246</v>
      </c>
      <c r="J9" s="5">
        <v>650.76430037890827</v>
      </c>
      <c r="K9" s="5">
        <v>832.23592639566277</v>
      </c>
      <c r="L9" s="5">
        <v>8322.767648847519</v>
      </c>
      <c r="M9" s="1"/>
    </row>
    <row r="10" spans="1:13" x14ac:dyDescent="0.3">
      <c r="A10" s="3">
        <v>8</v>
      </c>
      <c r="B10" s="4">
        <v>43877</v>
      </c>
      <c r="C10" s="5">
        <v>1293.5302063754821</v>
      </c>
      <c r="D10" s="5">
        <v>509.16649627788701</v>
      </c>
      <c r="E10" s="5">
        <v>1414.4300281638489</v>
      </c>
      <c r="F10" s="5">
        <v>1759.8658775565195</v>
      </c>
      <c r="G10" s="5">
        <v>1018.0561252850471</v>
      </c>
      <c r="H10" s="5">
        <v>697.44913962482701</v>
      </c>
      <c r="I10" s="5">
        <v>239.27143858135878</v>
      </c>
      <c r="J10" s="5">
        <v>635.57375186406216</v>
      </c>
      <c r="K10" s="5">
        <v>788.03621998971516</v>
      </c>
      <c r="L10" s="5">
        <v>8355.3792837187484</v>
      </c>
      <c r="M10" s="1"/>
    </row>
    <row r="11" spans="1:13" x14ac:dyDescent="0.3">
      <c r="A11" s="3">
        <v>9</v>
      </c>
      <c r="B11" s="4">
        <v>43884</v>
      </c>
      <c r="C11" s="5">
        <v>1168.8611213264089</v>
      </c>
      <c r="D11" s="5">
        <v>483.47351629035904</v>
      </c>
      <c r="E11" s="5">
        <v>1414.9059321321638</v>
      </c>
      <c r="F11" s="5">
        <v>1539.3611428779748</v>
      </c>
      <c r="G11" s="5">
        <v>1047.6076406368575</v>
      </c>
      <c r="H11" s="5">
        <v>732.57269588578674</v>
      </c>
      <c r="I11" s="5">
        <v>252.47439977140635</v>
      </c>
      <c r="J11" s="5">
        <v>618.3318811778513</v>
      </c>
      <c r="K11" s="5">
        <v>812.41538941692102</v>
      </c>
      <c r="L11" s="5">
        <v>8070.0037195157274</v>
      </c>
      <c r="M11" s="1"/>
    </row>
    <row r="12" spans="1:13" x14ac:dyDescent="0.3">
      <c r="A12" s="3">
        <v>10</v>
      </c>
      <c r="B12" s="4">
        <v>43891</v>
      </c>
      <c r="C12" s="5">
        <v>1442.4139010783726</v>
      </c>
      <c r="D12" s="5">
        <v>475.39077138937387</v>
      </c>
      <c r="E12" s="5">
        <v>1461.136773754054</v>
      </c>
      <c r="F12" s="5">
        <v>1689.879970985251</v>
      </c>
      <c r="G12" s="5">
        <v>1033.9473059112865</v>
      </c>
      <c r="H12" s="5">
        <v>759.72107897453475</v>
      </c>
      <c r="I12" s="5">
        <v>280.25389362833533</v>
      </c>
      <c r="J12" s="5">
        <v>560.85533869604046</v>
      </c>
      <c r="K12" s="5">
        <v>875.34259025527172</v>
      </c>
      <c r="L12" s="5">
        <v>8578.9416246725195</v>
      </c>
      <c r="M12" s="1"/>
    </row>
    <row r="13" spans="1:13" x14ac:dyDescent="0.3">
      <c r="A13" s="3">
        <v>11</v>
      </c>
      <c r="B13" s="4">
        <v>43898</v>
      </c>
      <c r="C13" s="5">
        <v>1247.7097248922662</v>
      </c>
      <c r="D13" s="5">
        <v>500.88625621891714</v>
      </c>
      <c r="E13" s="5">
        <v>1435.471356495568</v>
      </c>
      <c r="F13" s="5">
        <v>1629.9905527339924</v>
      </c>
      <c r="G13" s="5">
        <v>1147.5170482653164</v>
      </c>
      <c r="H13" s="5">
        <v>743.5926241648076</v>
      </c>
      <c r="I13" s="5">
        <v>242.50053996171701</v>
      </c>
      <c r="J13" s="5">
        <v>611.08388745080902</v>
      </c>
      <c r="K13" s="5">
        <v>832.31905833958172</v>
      </c>
      <c r="L13" s="5">
        <v>8391.0710485229756</v>
      </c>
      <c r="M13" s="1"/>
    </row>
    <row r="14" spans="1:13" x14ac:dyDescent="0.3">
      <c r="A14" s="3">
        <v>12</v>
      </c>
      <c r="B14" s="4">
        <v>43905</v>
      </c>
      <c r="C14" s="5">
        <v>1235.8393616107078</v>
      </c>
      <c r="D14" s="5">
        <v>463.11378218320931</v>
      </c>
      <c r="E14" s="5">
        <v>1476.6030869104807</v>
      </c>
      <c r="F14" s="5">
        <v>1637.2934857362857</v>
      </c>
      <c r="G14" s="5">
        <v>1019.674507664516</v>
      </c>
      <c r="H14" s="5">
        <v>669.75211672543719</v>
      </c>
      <c r="I14" s="5">
        <v>243.50973079082382</v>
      </c>
      <c r="J14" s="5">
        <v>625.49026342417278</v>
      </c>
      <c r="K14" s="5">
        <v>808.1417779221905</v>
      </c>
      <c r="L14" s="5">
        <v>8179.4181129678236</v>
      </c>
      <c r="M14" s="1"/>
    </row>
    <row r="15" spans="1:13" x14ac:dyDescent="0.3">
      <c r="A15" s="3">
        <v>13</v>
      </c>
      <c r="B15" s="4">
        <v>43912</v>
      </c>
      <c r="C15" s="5">
        <v>1278.0915496187126</v>
      </c>
      <c r="D15" s="5">
        <v>523.31532207377143</v>
      </c>
      <c r="E15" s="5">
        <v>1369.3217287242419</v>
      </c>
      <c r="F15" s="5">
        <v>1639.6178661057486</v>
      </c>
      <c r="G15" s="5">
        <v>1050.2917563526833</v>
      </c>
      <c r="H15" s="5">
        <v>714.1834996166815</v>
      </c>
      <c r="I15" s="5">
        <v>247.93452994437453</v>
      </c>
      <c r="J15" s="5">
        <v>567.23873420204711</v>
      </c>
      <c r="K15" s="5">
        <v>844.76836946316621</v>
      </c>
      <c r="L15" s="5">
        <v>8234.7633561014281</v>
      </c>
      <c r="M15" s="1"/>
    </row>
    <row r="16" spans="1:13" x14ac:dyDescent="0.3">
      <c r="A16" s="3">
        <v>14</v>
      </c>
      <c r="B16" s="4">
        <v>43919</v>
      </c>
      <c r="C16" s="5">
        <v>1305.2430551926914</v>
      </c>
      <c r="D16" s="5">
        <v>497.04359811378549</v>
      </c>
      <c r="E16" s="5">
        <v>1345.5017981896967</v>
      </c>
      <c r="F16" s="5">
        <v>1550.9210639586968</v>
      </c>
      <c r="G16" s="5">
        <v>1030.3652731559368</v>
      </c>
      <c r="H16" s="5">
        <v>781.9474829135595</v>
      </c>
      <c r="I16" s="5">
        <v>247.60119329386859</v>
      </c>
      <c r="J16" s="5">
        <v>596.71085623614545</v>
      </c>
      <c r="K16" s="5">
        <v>876.85328443763183</v>
      </c>
      <c r="L16" s="5">
        <v>8232.187605492014</v>
      </c>
      <c r="M16" s="1"/>
    </row>
    <row r="17" spans="1:13" x14ac:dyDescent="0.3">
      <c r="A17" s="3">
        <v>15</v>
      </c>
      <c r="B17" s="4">
        <v>43926</v>
      </c>
      <c r="C17" s="5">
        <v>1265.3972048636942</v>
      </c>
      <c r="D17" s="5">
        <v>499.57231200445813</v>
      </c>
      <c r="E17" s="5">
        <v>1430.4033312430697</v>
      </c>
      <c r="F17" s="5">
        <v>1531.1177695240876</v>
      </c>
      <c r="G17" s="5">
        <v>1021.3784629614652</v>
      </c>
      <c r="H17" s="5">
        <v>767.27016607857001</v>
      </c>
      <c r="I17" s="5">
        <v>241.21587420420383</v>
      </c>
      <c r="J17" s="5">
        <v>648.87403868344109</v>
      </c>
      <c r="K17" s="5">
        <v>879.4101828999261</v>
      </c>
      <c r="L17" s="5">
        <v>8284.6393424629168</v>
      </c>
      <c r="M17" s="1"/>
    </row>
    <row r="18" spans="1:13" x14ac:dyDescent="0.3">
      <c r="A18" s="3">
        <v>16</v>
      </c>
      <c r="B18" s="4">
        <v>43933</v>
      </c>
      <c r="C18" s="5">
        <v>1244.9695846920049</v>
      </c>
      <c r="D18" s="5">
        <v>475.53205329071517</v>
      </c>
      <c r="E18" s="5">
        <v>1350.0482570278598</v>
      </c>
      <c r="F18" s="5">
        <v>1583.4940840267664</v>
      </c>
      <c r="G18" s="5">
        <v>1094.6482567073454</v>
      </c>
      <c r="H18" s="5">
        <v>733.1569949711768</v>
      </c>
      <c r="I18" s="5">
        <v>260.33872909122624</v>
      </c>
      <c r="J18" s="5">
        <v>593.24384630958775</v>
      </c>
      <c r="K18" s="5">
        <v>783.32058488284906</v>
      </c>
      <c r="L18" s="5">
        <v>8118.7523909995316</v>
      </c>
      <c r="M18" s="1"/>
    </row>
    <row r="19" spans="1:13" x14ac:dyDescent="0.3">
      <c r="A19" s="3">
        <v>17</v>
      </c>
      <c r="B19" s="4">
        <v>43940</v>
      </c>
      <c r="C19" s="5">
        <v>1295.0530727013725</v>
      </c>
      <c r="D19" s="5">
        <v>451.59001296522638</v>
      </c>
      <c r="E19" s="5">
        <v>1360.5815320938955</v>
      </c>
      <c r="F19" s="5">
        <v>1531.8309699315751</v>
      </c>
      <c r="G19" s="5">
        <v>961.0921099107336</v>
      </c>
      <c r="H19" s="5">
        <v>663.8718519633444</v>
      </c>
      <c r="I19" s="5">
        <v>230.95205455140072</v>
      </c>
      <c r="J19" s="5">
        <v>601.76022097111229</v>
      </c>
      <c r="K19" s="5">
        <v>835.37938466095602</v>
      </c>
      <c r="L19" s="5">
        <v>7932.1112097496152</v>
      </c>
      <c r="M19" s="1"/>
    </row>
    <row r="20" spans="1:13" x14ac:dyDescent="0.3">
      <c r="A20" s="3">
        <v>18</v>
      </c>
      <c r="B20" s="4">
        <v>43947</v>
      </c>
      <c r="C20" s="5">
        <v>1213.1932318994391</v>
      </c>
      <c r="D20" s="5">
        <v>482.27487306725959</v>
      </c>
      <c r="E20" s="5">
        <v>1392.2873020585021</v>
      </c>
      <c r="F20" s="5">
        <v>1480.7016065010657</v>
      </c>
      <c r="G20" s="5">
        <v>1026.8714401420532</v>
      </c>
      <c r="H20" s="5">
        <v>746.02433722775004</v>
      </c>
      <c r="I20" s="5">
        <v>240.11417482713074</v>
      </c>
      <c r="J20" s="5">
        <v>596.27614787616062</v>
      </c>
      <c r="K20" s="5">
        <v>817.07367888299018</v>
      </c>
      <c r="L20" s="5">
        <v>7994.816792482351</v>
      </c>
      <c r="M20" s="1"/>
    </row>
    <row r="21" spans="1:13" x14ac:dyDescent="0.3">
      <c r="A21" s="3">
        <v>19</v>
      </c>
      <c r="B21" s="4">
        <v>43954</v>
      </c>
      <c r="C21" s="5">
        <v>1313.2533691120557</v>
      </c>
      <c r="D21" s="5">
        <v>488.24179324391048</v>
      </c>
      <c r="E21" s="5">
        <v>1468.0567125992557</v>
      </c>
      <c r="F21" s="5">
        <v>1581.0068768076533</v>
      </c>
      <c r="G21" s="5">
        <v>1036.3322445413035</v>
      </c>
      <c r="H21" s="5">
        <v>720.84457731081352</v>
      </c>
      <c r="I21" s="5">
        <v>258.16617713289639</v>
      </c>
      <c r="J21" s="5">
        <v>586.46023723839323</v>
      </c>
      <c r="K21" s="5">
        <v>884.74362447506815</v>
      </c>
      <c r="L21" s="5">
        <v>8337.1056124613497</v>
      </c>
      <c r="M21" s="1"/>
    </row>
    <row r="22" spans="1:13" x14ac:dyDescent="0.3">
      <c r="A22" s="3">
        <v>20</v>
      </c>
      <c r="B22" s="4">
        <v>43961</v>
      </c>
      <c r="C22" s="5">
        <v>1303.8003978349166</v>
      </c>
      <c r="D22" s="5">
        <v>524.81082225494151</v>
      </c>
      <c r="E22" s="5">
        <v>1449.56552132865</v>
      </c>
      <c r="F22" s="5">
        <v>1631.4138919985758</v>
      </c>
      <c r="G22" s="5">
        <v>1046.7168373800555</v>
      </c>
      <c r="H22" s="5">
        <v>739.9212157859904</v>
      </c>
      <c r="I22" s="5">
        <v>242.36957958282579</v>
      </c>
      <c r="J22" s="5">
        <v>623.53465800745346</v>
      </c>
      <c r="K22" s="5">
        <v>912.29883697611194</v>
      </c>
      <c r="L22" s="5">
        <v>8474.4317611495208</v>
      </c>
      <c r="M22" s="1"/>
    </row>
    <row r="23" spans="1:13" x14ac:dyDescent="0.3">
      <c r="A23" s="3">
        <v>21</v>
      </c>
      <c r="B23" s="4">
        <v>43968</v>
      </c>
      <c r="C23" s="5">
        <v>1421.5496768456796</v>
      </c>
      <c r="D23" s="5">
        <v>486.36846479774096</v>
      </c>
      <c r="E23" s="5">
        <v>1436.5301276687751</v>
      </c>
      <c r="F23" s="5">
        <v>1541.8487930001579</v>
      </c>
      <c r="G23" s="5">
        <v>1059.8938599333528</v>
      </c>
      <c r="H23" s="5">
        <v>722.93735413389959</v>
      </c>
      <c r="I23" s="5">
        <v>223.90734379271444</v>
      </c>
      <c r="J23" s="5">
        <v>583.11300086440519</v>
      </c>
      <c r="K23" s="5">
        <v>1142.1342591112093</v>
      </c>
      <c r="L23" s="5">
        <v>8618.2828801479354</v>
      </c>
      <c r="M23" s="1"/>
    </row>
    <row r="24" spans="1:13" x14ac:dyDescent="0.3">
      <c r="A24" s="29">
        <v>22</v>
      </c>
      <c r="B24" s="4">
        <v>43975</v>
      </c>
      <c r="C24" s="29">
        <v>1525.8560939899482</v>
      </c>
      <c r="D24" s="29">
        <v>546.44378346368728</v>
      </c>
      <c r="E24" s="29">
        <v>1618.2889214189086</v>
      </c>
      <c r="F24" s="29">
        <v>1621.1272536293786</v>
      </c>
      <c r="G24" s="29">
        <v>1040.7758021919155</v>
      </c>
      <c r="H24" s="29">
        <v>707.71250047756268</v>
      </c>
      <c r="I24" s="29">
        <v>292.05433285233084</v>
      </c>
      <c r="J24" s="29">
        <v>605.76393886843982</v>
      </c>
      <c r="K24" s="29">
        <v>1212.5923764793729</v>
      </c>
      <c r="L24" s="29">
        <v>9170.6150033715458</v>
      </c>
      <c r="M24" s="1"/>
    </row>
    <row r="25" spans="1:13" x14ac:dyDescent="0.3">
      <c r="A25" s="29">
        <v>23</v>
      </c>
      <c r="B25" s="4">
        <v>43982</v>
      </c>
      <c r="C25" s="29">
        <v>1556.6556765645191</v>
      </c>
      <c r="D25" s="29">
        <v>608.90489034241023</v>
      </c>
      <c r="E25" s="29">
        <v>1555.1064865948927</v>
      </c>
      <c r="F25" s="29">
        <v>1673.2469265171258</v>
      </c>
      <c r="G25" s="29">
        <v>1035.6606153526386</v>
      </c>
      <c r="H25" s="29">
        <v>760.83317437239953</v>
      </c>
      <c r="I25" s="29">
        <v>266.63308055827855</v>
      </c>
      <c r="J25" s="29">
        <v>635.38914893129549</v>
      </c>
      <c r="K25" s="29">
        <v>1308.660437371153</v>
      </c>
      <c r="L25" s="29">
        <v>9401.0904366047143</v>
      </c>
      <c r="M25" s="1"/>
    </row>
    <row r="26" spans="1:13" x14ac:dyDescent="0.3">
      <c r="A26" s="29">
        <v>24</v>
      </c>
      <c r="B26" s="4">
        <v>43989</v>
      </c>
      <c r="C26" s="29">
        <v>1729.4935345164747</v>
      </c>
      <c r="D26" s="29">
        <v>592.33051352366806</v>
      </c>
      <c r="E26" s="29">
        <v>1665.5371636947377</v>
      </c>
      <c r="F26" s="29">
        <v>1735.4475840647069</v>
      </c>
      <c r="G26" s="29">
        <v>1166.6798432200037</v>
      </c>
      <c r="H26" s="29">
        <v>763.93771685038848</v>
      </c>
      <c r="I26" s="29">
        <v>276.51751468044836</v>
      </c>
      <c r="J26" s="29">
        <v>637.2659097025512</v>
      </c>
      <c r="K26" s="29">
        <v>1450.6382556671695</v>
      </c>
      <c r="L26" s="29">
        <v>10017.848035920149</v>
      </c>
      <c r="M26" s="1"/>
    </row>
    <row r="27" spans="1:13" x14ac:dyDescent="0.3">
      <c r="A27" s="29">
        <v>25</v>
      </c>
      <c r="B27" s="4">
        <v>43996</v>
      </c>
      <c r="C27" s="29">
        <v>1999.7812947145753</v>
      </c>
      <c r="D27" s="29">
        <v>616.5340418125337</v>
      </c>
      <c r="E27" s="29">
        <v>2174.7798358864848</v>
      </c>
      <c r="F27" s="29">
        <v>1899.6511560117478</v>
      </c>
      <c r="G27" s="29">
        <v>1215.0026048612915</v>
      </c>
      <c r="H27" s="29">
        <v>883.71845562512215</v>
      </c>
      <c r="I27" s="29">
        <v>325.80641156704917</v>
      </c>
      <c r="J27" s="29">
        <v>780.77170897930318</v>
      </c>
      <c r="K27" s="29">
        <v>1546.2316062229395</v>
      </c>
      <c r="L27" s="29">
        <v>11442.277115681049</v>
      </c>
      <c r="M27" s="1"/>
    </row>
    <row r="28" spans="1:13" x14ac:dyDescent="0.3">
      <c r="A28" s="29">
        <v>26</v>
      </c>
      <c r="B28" s="4">
        <v>44003</v>
      </c>
      <c r="C28" s="29">
        <v>2241.2090468810056</v>
      </c>
      <c r="D28" s="29">
        <v>593.6071764899491</v>
      </c>
      <c r="E28" s="29">
        <v>2611.6021712086313</v>
      </c>
      <c r="F28" s="29">
        <v>2010.6638376976903</v>
      </c>
      <c r="G28" s="29">
        <v>1192.6234511038451</v>
      </c>
      <c r="H28" s="29">
        <v>875.29410759881432</v>
      </c>
      <c r="I28" s="29">
        <v>289.79771289355483</v>
      </c>
      <c r="J28" s="29">
        <v>771.86203019976108</v>
      </c>
      <c r="K28" s="29">
        <v>1424.6146973623768</v>
      </c>
      <c r="L28" s="29">
        <v>12011.274231435629</v>
      </c>
      <c r="M28" s="1"/>
    </row>
    <row r="29" spans="1:13" x14ac:dyDescent="0.3">
      <c r="A29" s="29">
        <v>27</v>
      </c>
      <c r="B29" s="4">
        <v>44010</v>
      </c>
      <c r="C29" s="29">
        <v>2621.7599163214832</v>
      </c>
      <c r="D29" s="29">
        <v>643.69077364113991</v>
      </c>
      <c r="E29" s="29">
        <v>2978.6958389742854</v>
      </c>
      <c r="F29" s="29">
        <v>2179.3996868756458</v>
      </c>
      <c r="G29" s="29">
        <v>1200.4831072098177</v>
      </c>
      <c r="H29" s="29">
        <v>875.70639223111675</v>
      </c>
      <c r="I29" s="29">
        <v>307.88156366853593</v>
      </c>
      <c r="J29" s="29">
        <v>765.97924352620964</v>
      </c>
      <c r="K29" s="29">
        <v>1409.6695607925799</v>
      </c>
      <c r="L29" s="29">
        <v>12983.266083240815</v>
      </c>
      <c r="M29" s="1"/>
    </row>
    <row r="30" spans="1:13" x14ac:dyDescent="0.3">
      <c r="A30" s="29">
        <v>28</v>
      </c>
      <c r="B30" s="4">
        <v>44017</v>
      </c>
      <c r="C30" s="29">
        <v>2901.5721988087871</v>
      </c>
      <c r="D30" s="29">
        <v>739.80586601421396</v>
      </c>
      <c r="E30" s="29">
        <v>3363.9609883698286</v>
      </c>
      <c r="F30" s="29">
        <v>2430.171312874792</v>
      </c>
      <c r="G30" s="29">
        <v>1220.5882839712708</v>
      </c>
      <c r="H30" s="29">
        <v>1037.5597941185426</v>
      </c>
      <c r="I30" s="29">
        <v>288.34461994477425</v>
      </c>
      <c r="J30" s="29">
        <v>873.81551556297291</v>
      </c>
      <c r="K30" s="29">
        <v>1435.6780149987007</v>
      </c>
      <c r="L30" s="29">
        <v>14291.496594663882</v>
      </c>
      <c r="M30" s="1"/>
    </row>
    <row r="31" spans="1:13" x14ac:dyDescent="0.3">
      <c r="A31" s="29">
        <v>29</v>
      </c>
      <c r="B31" s="4">
        <v>44024</v>
      </c>
      <c r="C31" s="29">
        <v>2873.0023865436269</v>
      </c>
      <c r="D31" s="29">
        <v>907.40604436393448</v>
      </c>
      <c r="E31" s="29">
        <v>3819.8738633474527</v>
      </c>
      <c r="F31" s="29">
        <v>3009.1401945754615</v>
      </c>
      <c r="G31" s="29">
        <v>1384.5957861036604</v>
      </c>
      <c r="H31" s="29">
        <v>1148.1103994119469</v>
      </c>
      <c r="I31" s="29">
        <v>348.34363934442354</v>
      </c>
      <c r="J31" s="29">
        <v>995.2142176494865</v>
      </c>
      <c r="K31" s="29">
        <v>1378.6585757516805</v>
      </c>
      <c r="L31" s="29">
        <v>15864.345107091671</v>
      </c>
      <c r="M31" s="1"/>
    </row>
    <row r="32" spans="1:13" x14ac:dyDescent="0.3">
      <c r="A32" s="29">
        <v>30</v>
      </c>
      <c r="B32" s="4">
        <v>44031</v>
      </c>
      <c r="C32" s="29">
        <v>2755.5035039268405</v>
      </c>
      <c r="D32" s="29">
        <v>1037.7577800724896</v>
      </c>
      <c r="E32" s="29">
        <v>3441.1581064012526</v>
      </c>
      <c r="F32" s="29">
        <v>3301.2284189055754</v>
      </c>
      <c r="G32" s="29">
        <v>1367.1855529974814</v>
      </c>
      <c r="H32" s="29">
        <v>1268.0790303506037</v>
      </c>
      <c r="I32" s="29">
        <v>382.52493385039816</v>
      </c>
      <c r="J32" s="29">
        <v>964.44264477199465</v>
      </c>
      <c r="K32" s="29">
        <v>1242.710855396967</v>
      </c>
      <c r="L32" s="29">
        <v>15760.590826673602</v>
      </c>
      <c r="M32" s="1"/>
    </row>
    <row r="33" spans="1:13" x14ac:dyDescent="0.3">
      <c r="A33" s="29">
        <v>31</v>
      </c>
      <c r="B33" s="4">
        <v>44038</v>
      </c>
      <c r="C33" s="29">
        <v>2383.7993462635241</v>
      </c>
      <c r="D33" s="29">
        <v>1111.667900277741</v>
      </c>
      <c r="E33" s="29">
        <v>3059.9069453936727</v>
      </c>
      <c r="F33" s="29">
        <v>3119.709886887933</v>
      </c>
      <c r="G33" s="29">
        <v>1439.3973573999851</v>
      </c>
      <c r="H33" s="29">
        <v>1231.0999250990901</v>
      </c>
      <c r="I33" s="29">
        <v>379.55454109759847</v>
      </c>
      <c r="J33" s="29">
        <v>937.30761170988512</v>
      </c>
      <c r="K33" s="29">
        <v>1164.4402601443539</v>
      </c>
      <c r="L33" s="29">
        <v>14826.883774273781</v>
      </c>
      <c r="M33" s="1"/>
    </row>
    <row r="34" spans="1:13" x14ac:dyDescent="0.3">
      <c r="A34" s="29">
        <v>32</v>
      </c>
      <c r="B34" s="4">
        <v>44045</v>
      </c>
      <c r="C34" s="29">
        <v>1999.7223052077104</v>
      </c>
      <c r="D34" s="29">
        <v>1022.2374229916554</v>
      </c>
      <c r="E34" s="29">
        <v>2520.7467604754015</v>
      </c>
      <c r="F34" s="29">
        <v>2869.4493021299922</v>
      </c>
      <c r="G34" s="29">
        <v>1326.6232315185214</v>
      </c>
      <c r="H34" s="29">
        <v>1105.5398122442275</v>
      </c>
      <c r="I34" s="29">
        <v>387.7014744557236</v>
      </c>
      <c r="J34" s="29">
        <v>894.45216795173269</v>
      </c>
      <c r="K34" s="29">
        <v>1189.8727054355195</v>
      </c>
      <c r="L34" s="29">
        <v>13316.345182410485</v>
      </c>
    </row>
    <row r="35" spans="1:13" x14ac:dyDescent="0.3">
      <c r="A35" s="29">
        <v>33</v>
      </c>
      <c r="B35" s="4">
        <v>44052</v>
      </c>
      <c r="C35" s="29">
        <v>1764.6023723933581</v>
      </c>
      <c r="D35" s="29">
        <v>877.05310102416774</v>
      </c>
      <c r="E35" s="29">
        <v>2191.10614237968</v>
      </c>
      <c r="F35" s="29">
        <v>2447.4289235167153</v>
      </c>
      <c r="G35" s="29">
        <v>1318.5050078609836</v>
      </c>
      <c r="H35" s="29">
        <v>1055.5876177004538</v>
      </c>
      <c r="I35" s="29">
        <v>384.65408102531308</v>
      </c>
      <c r="J35" s="29">
        <v>814.05591172094091</v>
      </c>
      <c r="K35" s="29">
        <v>1028.234811945757</v>
      </c>
      <c r="L35" s="29">
        <v>11881.227969567368</v>
      </c>
    </row>
    <row r="36" spans="1:13" x14ac:dyDescent="0.3">
      <c r="A36" s="29">
        <v>34</v>
      </c>
      <c r="B36" s="4">
        <v>44059</v>
      </c>
      <c r="C36" s="29">
        <v>1819.5082080115958</v>
      </c>
      <c r="D36" s="29">
        <v>849.13992865475302</v>
      </c>
      <c r="E36" s="29">
        <v>1988.9970574894778</v>
      </c>
      <c r="F36" s="29">
        <v>2200.4986031924909</v>
      </c>
      <c r="G36" s="29">
        <v>1229.3815633285471</v>
      </c>
      <c r="H36" s="29">
        <v>906.51541306261277</v>
      </c>
      <c r="I36" s="29">
        <v>385.34755938306796</v>
      </c>
      <c r="J36" s="29">
        <v>835.74085227193734</v>
      </c>
      <c r="K36" s="29">
        <v>1120.6772907442642</v>
      </c>
      <c r="L36" s="29">
        <v>11335.806476138747</v>
      </c>
    </row>
    <row r="37" spans="1:13" x14ac:dyDescent="0.3">
      <c r="A37" s="29">
        <v>35</v>
      </c>
      <c r="B37" s="4">
        <v>44066</v>
      </c>
      <c r="C37" s="29">
        <v>1543.409851852985</v>
      </c>
      <c r="D37" s="29">
        <v>782.15338715661528</v>
      </c>
      <c r="E37" s="29">
        <v>1862.7439214737526</v>
      </c>
      <c r="F37" s="29">
        <v>2015.8742280777312</v>
      </c>
      <c r="G37" s="29">
        <v>1225.5018225564918</v>
      </c>
      <c r="H37" s="29">
        <v>846.12894545634958</v>
      </c>
      <c r="I37" s="29">
        <v>373.18155435518611</v>
      </c>
      <c r="J37" s="29">
        <v>703.70272684382621</v>
      </c>
      <c r="K37" s="29">
        <v>1057.1225912882574</v>
      </c>
      <c r="L37" s="29">
        <v>10409.819029061195</v>
      </c>
    </row>
    <row r="38" spans="1:13" x14ac:dyDescent="0.3">
      <c r="A38" s="29">
        <v>36</v>
      </c>
      <c r="B38" s="4">
        <v>44073</v>
      </c>
      <c r="C38" s="29">
        <v>1581.246943886465</v>
      </c>
      <c r="D38" s="29">
        <v>673.27892428914015</v>
      </c>
      <c r="E38" s="29">
        <v>1765.4870621587256</v>
      </c>
      <c r="F38" s="29">
        <v>2019.6342827920744</v>
      </c>
      <c r="G38" s="29">
        <v>1192.0768270798412</v>
      </c>
      <c r="H38" s="29">
        <v>848.25691273326868</v>
      </c>
      <c r="I38" s="29">
        <v>327.74271754154177</v>
      </c>
      <c r="J38" s="29">
        <v>706.21019687677699</v>
      </c>
      <c r="K38" s="29">
        <v>1069.3842327855932</v>
      </c>
      <c r="L38" s="29">
        <v>10183.318100143428</v>
      </c>
    </row>
    <row r="39" spans="1:13" x14ac:dyDescent="0.3">
      <c r="A39" s="29">
        <v>37</v>
      </c>
      <c r="B39" s="4">
        <v>44080</v>
      </c>
      <c r="C39" s="29">
        <v>1442.4356257490333</v>
      </c>
      <c r="D39" s="29">
        <v>611.2902046651966</v>
      </c>
      <c r="E39" s="29">
        <v>1599.1486791875961</v>
      </c>
      <c r="F39" s="29">
        <v>1699.3319199011482</v>
      </c>
      <c r="G39" s="29">
        <v>1102.5232144173488</v>
      </c>
      <c r="H39" s="29">
        <v>824.67227052461283</v>
      </c>
      <c r="I39" s="29">
        <v>346.98586392204891</v>
      </c>
      <c r="J39" s="29">
        <v>657.36651413161121</v>
      </c>
      <c r="K39" s="29">
        <v>1016.7313281580933</v>
      </c>
      <c r="L39" s="29">
        <v>9300.4856206566892</v>
      </c>
    </row>
    <row r="40" spans="1:13" x14ac:dyDescent="0.3">
      <c r="A40" s="29">
        <v>38</v>
      </c>
      <c r="B40" s="4">
        <v>44087</v>
      </c>
      <c r="C40" s="29">
        <v>1381.2354615282804</v>
      </c>
      <c r="D40" s="29">
        <v>560.86906263884077</v>
      </c>
      <c r="E40" s="29">
        <v>1485.7374241549246</v>
      </c>
      <c r="F40" s="29">
        <v>1787.4817340528627</v>
      </c>
      <c r="G40" s="29">
        <v>1155.2958215508593</v>
      </c>
      <c r="H40" s="29">
        <v>783.44356852485475</v>
      </c>
      <c r="I40" s="29">
        <v>304.25221381321376</v>
      </c>
      <c r="J40" s="29">
        <v>662.23029220611784</v>
      </c>
      <c r="K40" s="29">
        <v>835.86887773236367</v>
      </c>
      <c r="L40" s="29">
        <v>8956.4144562023175</v>
      </c>
    </row>
    <row r="41" spans="1:13" x14ac:dyDescent="0.3">
      <c r="A41" s="29">
        <v>39</v>
      </c>
      <c r="B41" s="4">
        <v>44094</v>
      </c>
      <c r="C41" s="29">
        <v>1400.1672186667554</v>
      </c>
      <c r="D41" s="29">
        <v>658.69994734986585</v>
      </c>
      <c r="E41" s="29">
        <v>1495.6957471945404</v>
      </c>
      <c r="F41" s="29">
        <v>1715.2985129754652</v>
      </c>
      <c r="G41" s="29">
        <v>1120.3335359688897</v>
      </c>
      <c r="H41" s="29">
        <v>815.56705720685682</v>
      </c>
      <c r="I41" s="29">
        <v>304.29090206285042</v>
      </c>
      <c r="J41" s="29">
        <v>641.36231927774782</v>
      </c>
      <c r="K41" s="29">
        <v>880.49621073188348</v>
      </c>
      <c r="L41" s="29">
        <v>9031.9114514348548</v>
      </c>
    </row>
    <row r="42" spans="1:13" x14ac:dyDescent="0.3">
      <c r="A42" s="29">
        <v>40</v>
      </c>
      <c r="B42" s="4">
        <v>44101</v>
      </c>
      <c r="C42" s="29">
        <v>1431.8553008082736</v>
      </c>
      <c r="D42" s="29">
        <v>603.92302965182125</v>
      </c>
      <c r="E42" s="29">
        <v>1438.1402443021868</v>
      </c>
      <c r="F42" s="29">
        <v>1670.3438996171915</v>
      </c>
      <c r="G42" s="29">
        <v>1040.9419299104068</v>
      </c>
      <c r="H42" s="29">
        <v>691.54018533960493</v>
      </c>
      <c r="I42" s="29">
        <v>306.87871171578138</v>
      </c>
      <c r="J42" s="29">
        <v>670.18461386975844</v>
      </c>
      <c r="K42" s="29">
        <v>997.87218346118027</v>
      </c>
      <c r="L42" s="29">
        <v>8851.6800986762046</v>
      </c>
    </row>
    <row r="43" spans="1:13" x14ac:dyDescent="0.3">
      <c r="A43" s="29">
        <v>41</v>
      </c>
      <c r="B43" s="4">
        <v>44108</v>
      </c>
      <c r="C43" s="29">
        <v>1474.9669977470505</v>
      </c>
      <c r="D43" s="29">
        <v>586.26836763066774</v>
      </c>
      <c r="E43" s="29">
        <v>1554.7858383432254</v>
      </c>
      <c r="F43" s="29">
        <v>1783.3003509473904</v>
      </c>
      <c r="G43" s="29">
        <v>1160.0540283501023</v>
      </c>
      <c r="H43" s="29">
        <v>778.78180558965141</v>
      </c>
      <c r="I43" s="29">
        <v>320.50388761178237</v>
      </c>
      <c r="J43" s="29">
        <v>654.1257804884284</v>
      </c>
      <c r="K43" s="29">
        <v>948.01546974251801</v>
      </c>
      <c r="L43" s="29">
        <v>9260.8025264508178</v>
      </c>
    </row>
    <row r="44" spans="1:13" x14ac:dyDescent="0.3">
      <c r="A44" s="29">
        <v>42</v>
      </c>
      <c r="B44" s="4">
        <v>44115</v>
      </c>
      <c r="C44" s="29">
        <v>1480.9639260777763</v>
      </c>
      <c r="D44" s="29">
        <v>619.9661325872014</v>
      </c>
      <c r="E44" s="29">
        <v>1568.2720318673928</v>
      </c>
      <c r="F44" s="29">
        <v>1820.9105849286775</v>
      </c>
      <c r="G44" s="29">
        <v>1132.9213491913201</v>
      </c>
      <c r="H44" s="29">
        <v>836.59215854197942</v>
      </c>
      <c r="I44" s="29">
        <v>304.752604425995</v>
      </c>
      <c r="J44" s="29">
        <v>703.14538802200605</v>
      </c>
      <c r="K44" s="29">
        <v>942.57682067570386</v>
      </c>
      <c r="L44" s="29">
        <v>9410.1009963180513</v>
      </c>
    </row>
    <row r="45" spans="1:13" x14ac:dyDescent="0.3">
      <c r="A45" s="29">
        <v>43</v>
      </c>
      <c r="B45" s="4">
        <v>44122</v>
      </c>
      <c r="C45" s="29">
        <v>1483.5169445012107</v>
      </c>
      <c r="D45" s="29">
        <v>612.29226633219969</v>
      </c>
      <c r="E45" s="29">
        <v>1546.1718809895117</v>
      </c>
      <c r="F45" s="29">
        <v>1663.9537128802563</v>
      </c>
      <c r="G45" s="29">
        <v>1190.677794276256</v>
      </c>
      <c r="H45" s="29">
        <v>837.6161728375871</v>
      </c>
      <c r="I45" s="29">
        <v>332.88426293509235</v>
      </c>
      <c r="J45" s="29">
        <v>766.91861862570545</v>
      </c>
      <c r="K45" s="29">
        <v>867.38094309037137</v>
      </c>
      <c r="L45" s="29">
        <v>9301.4125964681898</v>
      </c>
    </row>
    <row r="46" spans="1:13" x14ac:dyDescent="0.3">
      <c r="A46" s="29">
        <v>44</v>
      </c>
      <c r="B46" s="4">
        <v>44129</v>
      </c>
      <c r="C46" s="29">
        <v>1584.2048325528176</v>
      </c>
      <c r="D46" s="29">
        <v>615.18843516904519</v>
      </c>
      <c r="E46" s="29">
        <v>1525.5953756815406</v>
      </c>
      <c r="F46" s="29">
        <v>1682.1618881593581</v>
      </c>
      <c r="G46" s="29">
        <v>1124.0838718653777</v>
      </c>
      <c r="H46" s="29">
        <v>852.88605317878046</v>
      </c>
      <c r="I46" s="29">
        <v>297.55730943255037</v>
      </c>
      <c r="J46" s="29">
        <v>662.46941371706316</v>
      </c>
      <c r="K46" s="29">
        <v>821.5731570048431</v>
      </c>
      <c r="L46" s="29">
        <v>9165.7203367613765</v>
      </c>
    </row>
    <row r="47" spans="1:13" x14ac:dyDescent="0.3">
      <c r="A47" s="29">
        <v>45</v>
      </c>
      <c r="B47" s="4">
        <v>44136</v>
      </c>
      <c r="C47" s="29">
        <v>1692.1465574988993</v>
      </c>
      <c r="D47" s="29">
        <v>588.30447444289234</v>
      </c>
      <c r="E47" s="29">
        <v>1491.6369534473442</v>
      </c>
      <c r="F47" s="29">
        <v>1774.6365370100505</v>
      </c>
      <c r="G47" s="29">
        <v>1125.970806932693</v>
      </c>
      <c r="H47" s="29">
        <v>804.8411384151259</v>
      </c>
      <c r="I47" s="29">
        <v>313.01021031436699</v>
      </c>
      <c r="J47" s="29">
        <v>640.4726435161549</v>
      </c>
      <c r="K47" s="29">
        <v>885.29515887358366</v>
      </c>
      <c r="L47" s="29">
        <v>9316.3144804511103</v>
      </c>
    </row>
    <row r="48" spans="1:13" x14ac:dyDescent="0.3">
      <c r="A48" s="29">
        <v>46</v>
      </c>
      <c r="B48" s="4">
        <v>44143</v>
      </c>
      <c r="C48" s="29">
        <v>1923.6369767175952</v>
      </c>
      <c r="D48" s="29">
        <v>557.99580702403762</v>
      </c>
      <c r="E48" s="29">
        <v>1567.3406874631125</v>
      </c>
      <c r="F48" s="29">
        <v>1750.4851804349937</v>
      </c>
      <c r="G48" s="29">
        <v>1305.7202048225195</v>
      </c>
      <c r="H48" s="29">
        <v>804.52075092230825</v>
      </c>
      <c r="I48" s="29">
        <v>279.14133389809092</v>
      </c>
      <c r="J48" s="29">
        <v>607.51543247926816</v>
      </c>
      <c r="K48" s="29">
        <v>948.33431004949477</v>
      </c>
      <c r="L48" s="29">
        <v>9744.6906838114191</v>
      </c>
    </row>
    <row r="49" spans="1:12" x14ac:dyDescent="0.3">
      <c r="A49" s="29">
        <v>47</v>
      </c>
      <c r="B49" s="4">
        <v>44150</v>
      </c>
      <c r="C49" s="29">
        <v>2057.5842094717641</v>
      </c>
      <c r="D49" s="29">
        <v>564.03334720510134</v>
      </c>
      <c r="E49" s="29">
        <v>1507.8013276710822</v>
      </c>
      <c r="F49" s="29">
        <v>1630.9343374931286</v>
      </c>
      <c r="G49" s="29">
        <v>1186.7954770291135</v>
      </c>
      <c r="H49" s="29">
        <v>775.3089309667098</v>
      </c>
      <c r="I49" s="29">
        <v>286.28098567757104</v>
      </c>
      <c r="J49" s="29">
        <v>650.30164268616954</v>
      </c>
      <c r="K49" s="29">
        <v>951.36041318532716</v>
      </c>
      <c r="L49" s="29">
        <v>9610.4006713859671</v>
      </c>
    </row>
    <row r="50" spans="1:12" x14ac:dyDescent="0.3">
      <c r="A50" s="29">
        <v>48</v>
      </c>
      <c r="B50" s="4">
        <v>44157</v>
      </c>
      <c r="C50" s="29">
        <v>2391.2883869288253</v>
      </c>
      <c r="D50" s="29">
        <v>463.11156099202208</v>
      </c>
      <c r="E50" s="29">
        <v>1366.3214855320844</v>
      </c>
      <c r="F50" s="29">
        <v>1716.5191768855616</v>
      </c>
      <c r="G50" s="29">
        <v>1093.8165184455966</v>
      </c>
      <c r="H50" s="29">
        <v>669.62503435791291</v>
      </c>
      <c r="I50" s="29">
        <v>255.76272725503844</v>
      </c>
      <c r="J50" s="29">
        <v>598.4099912531799</v>
      </c>
      <c r="K50" s="29">
        <v>901.51319368409247</v>
      </c>
      <c r="L50" s="29">
        <v>9456.3680753343142</v>
      </c>
    </row>
    <row r="51" spans="1:12" x14ac:dyDescent="0.3">
      <c r="A51" s="29">
        <v>49</v>
      </c>
      <c r="B51" s="4">
        <v>44164</v>
      </c>
      <c r="C51" s="29">
        <v>2832.0610883211757</v>
      </c>
      <c r="D51" s="29">
        <v>502.39368015382263</v>
      </c>
      <c r="E51" s="29">
        <v>1490.5476042433479</v>
      </c>
      <c r="F51" s="29">
        <v>1791.4141258194022</v>
      </c>
      <c r="G51" s="29">
        <v>1136.7962390531443</v>
      </c>
      <c r="H51" s="29">
        <v>787.90465371323853</v>
      </c>
      <c r="I51" s="29">
        <v>299.92575136050272</v>
      </c>
      <c r="J51" s="29">
        <v>615.56226009748502</v>
      </c>
      <c r="K51" s="29">
        <v>1121.3268453735088</v>
      </c>
      <c r="L51" s="29">
        <v>10577.932248135628</v>
      </c>
    </row>
    <row r="52" spans="1:12" x14ac:dyDescent="0.3">
      <c r="A52" s="29">
        <v>50</v>
      </c>
      <c r="B52" s="4">
        <v>44171</v>
      </c>
      <c r="C52" s="29">
        <v>3120.7975533604122</v>
      </c>
      <c r="D52" s="29">
        <v>490.33809289217402</v>
      </c>
      <c r="E52" s="29">
        <v>1558.7844376309658</v>
      </c>
      <c r="F52" s="29">
        <v>2169.5099723131079</v>
      </c>
      <c r="G52" s="29">
        <v>1191.8071230014057</v>
      </c>
      <c r="H52" s="29">
        <v>855.33838681883299</v>
      </c>
      <c r="I52" s="29">
        <v>293.880805457051</v>
      </c>
      <c r="J52" s="29">
        <v>619.90696306143923</v>
      </c>
      <c r="K52" s="29">
        <v>1252.8155082884239</v>
      </c>
      <c r="L52" s="29">
        <v>11553.178842823814</v>
      </c>
    </row>
    <row r="53" spans="1:12" x14ac:dyDescent="0.3">
      <c r="A53" s="29">
        <v>51</v>
      </c>
      <c r="B53" s="4">
        <v>44178</v>
      </c>
      <c r="C53" s="29">
        <v>3483.1617725395099</v>
      </c>
      <c r="D53" s="29">
        <v>544.02349109241663</v>
      </c>
      <c r="E53" s="29">
        <v>1610.0873421077299</v>
      </c>
      <c r="F53" s="29">
        <v>2685.0231832866152</v>
      </c>
      <c r="G53" s="29">
        <v>1210.2184090345581</v>
      </c>
      <c r="H53" s="29">
        <v>864.08650315927252</v>
      </c>
      <c r="I53" s="29">
        <v>327.57915733426682</v>
      </c>
      <c r="J53" s="29">
        <v>620.49402976662475</v>
      </c>
      <c r="K53" s="29">
        <v>1642.9195466495926</v>
      </c>
      <c r="L53" s="29">
        <v>12987.593434970586</v>
      </c>
    </row>
    <row r="54" spans="1:12" x14ac:dyDescent="0.3">
      <c r="A54" s="29">
        <v>52</v>
      </c>
      <c r="B54" s="4">
        <v>44185</v>
      </c>
      <c r="C54" s="29">
        <v>3707.9929010081223</v>
      </c>
      <c r="D54" s="29">
        <v>638.10084614630796</v>
      </c>
      <c r="E54" s="29">
        <v>2142.6152484035474</v>
      </c>
      <c r="F54" s="29">
        <v>3796.1199833353458</v>
      </c>
      <c r="G54" s="29">
        <v>1407.9434191645264</v>
      </c>
      <c r="H54" s="29">
        <v>1055.94488521736</v>
      </c>
      <c r="I54" s="29">
        <v>352.4508507274013</v>
      </c>
      <c r="J54" s="29">
        <v>764.434566280941</v>
      </c>
      <c r="K54" s="29">
        <v>2035.7053403871153</v>
      </c>
      <c r="L54" s="29">
        <v>15901.308040670665</v>
      </c>
    </row>
    <row r="55" spans="1:12" x14ac:dyDescent="0.3">
      <c r="A55" s="29">
        <v>53</v>
      </c>
      <c r="B55" s="4">
        <v>44192</v>
      </c>
      <c r="C55" s="29">
        <v>3585.4101307174315</v>
      </c>
      <c r="D55" s="29">
        <v>711.63010060766555</v>
      </c>
      <c r="E55" s="29">
        <v>2821.2539698843102</v>
      </c>
      <c r="F55" s="29">
        <v>5001.0229868257629</v>
      </c>
      <c r="G55" s="29">
        <v>1994.7478100714861</v>
      </c>
      <c r="H55" s="29">
        <v>1366.0911272902149</v>
      </c>
      <c r="I55" s="29">
        <v>391.35145308474</v>
      </c>
      <c r="J55" s="29">
        <v>976.3830174071951</v>
      </c>
      <c r="K55" s="29">
        <v>2318.7695886023757</v>
      </c>
      <c r="L55" s="29">
        <v>19166.660184491186</v>
      </c>
    </row>
    <row r="56" spans="1:12" x14ac:dyDescent="0.3">
      <c r="A56" s="38">
        <v>1</v>
      </c>
      <c r="B56" s="4">
        <v>44199</v>
      </c>
      <c r="C56" s="29">
        <v>3643.5995570073665</v>
      </c>
      <c r="D56" s="29">
        <v>882.36427713914964</v>
      </c>
      <c r="E56" s="29">
        <v>3466.0272754470398</v>
      </c>
      <c r="F56" s="29">
        <v>6394.006054728261</v>
      </c>
      <c r="G56" s="29">
        <v>2816.2027126615812</v>
      </c>
      <c r="H56" s="29">
        <v>1722.8837824067978</v>
      </c>
      <c r="I56" s="29">
        <v>362.3591689838666</v>
      </c>
      <c r="J56" s="29">
        <v>1112.7984457130926</v>
      </c>
      <c r="K56" s="29">
        <v>2340.3826459916108</v>
      </c>
      <c r="L56" s="29">
        <v>22740.623920078768</v>
      </c>
    </row>
    <row r="57" spans="1:12" x14ac:dyDescent="0.3">
      <c r="A57" s="38">
        <v>2</v>
      </c>
      <c r="B57" s="4">
        <v>44206</v>
      </c>
      <c r="C57" s="29">
        <v>3372.1604364252971</v>
      </c>
      <c r="D57" s="29">
        <v>926.16696388661217</v>
      </c>
      <c r="E57" s="29">
        <v>3605.8169941608353</v>
      </c>
      <c r="F57" s="29">
        <v>6635.3269799769469</v>
      </c>
      <c r="G57" s="29">
        <v>3635.6094258086732</v>
      </c>
      <c r="H57" s="29">
        <v>2220.928290660981</v>
      </c>
      <c r="I57" s="29">
        <v>391.54784493686265</v>
      </c>
      <c r="J57" s="29">
        <v>1253.629723054622</v>
      </c>
      <c r="K57" s="29">
        <v>2158.1115157530658</v>
      </c>
      <c r="L57" s="29">
        <v>24199.298174663894</v>
      </c>
    </row>
    <row r="58" spans="1:12" x14ac:dyDescent="0.3">
      <c r="A58" s="38">
        <v>3</v>
      </c>
      <c r="B58" s="4">
        <v>44213</v>
      </c>
      <c r="C58" s="29">
        <v>2730.2972358453358</v>
      </c>
      <c r="D58" s="29">
        <v>963.18532326247714</v>
      </c>
      <c r="E58" s="29">
        <v>3239.5435161999012</v>
      </c>
      <c r="F58" s="29">
        <v>5516.1847057105333</v>
      </c>
      <c r="G58" s="29">
        <v>3046.9928747884464</v>
      </c>
      <c r="H58" s="29">
        <v>2037.9663732695403</v>
      </c>
      <c r="I58" s="29">
        <v>434.53370099250054</v>
      </c>
      <c r="J58" s="29">
        <v>1304.2426058964245</v>
      </c>
      <c r="K58" s="29">
        <v>1776.9350689785008</v>
      </c>
      <c r="L58" s="29">
        <v>21049.881404943662</v>
      </c>
    </row>
    <row r="59" spans="1:12" x14ac:dyDescent="0.3">
      <c r="A59" s="38">
        <v>4</v>
      </c>
      <c r="B59" s="4">
        <v>44220</v>
      </c>
      <c r="C59" s="29">
        <v>2003.1052207178675</v>
      </c>
      <c r="D59" s="29">
        <v>756.20115844215456</v>
      </c>
      <c r="E59" s="29">
        <v>2428.7028343282336</v>
      </c>
      <c r="F59" s="29">
        <v>3441.4220447921598</v>
      </c>
      <c r="G59" s="29">
        <v>2193.350610174165</v>
      </c>
      <c r="H59" s="29">
        <v>1551.1433835924561</v>
      </c>
      <c r="I59" s="29">
        <v>349.97620193110538</v>
      </c>
      <c r="J59" s="29">
        <v>1026.4365198109422</v>
      </c>
      <c r="K59" s="29">
        <v>1372.1537121053309</v>
      </c>
      <c r="L59" s="29">
        <v>15122.491685894416</v>
      </c>
    </row>
    <row r="60" spans="1:12" x14ac:dyDescent="0.3">
      <c r="A60" s="38">
        <v>5</v>
      </c>
      <c r="B60" s="4">
        <v>44227</v>
      </c>
      <c r="C60" s="29">
        <v>1663.5000015601254</v>
      </c>
      <c r="D60" s="29">
        <v>740.56634943970278</v>
      </c>
      <c r="E60" s="29">
        <v>2198.5343654579024</v>
      </c>
      <c r="F60" s="29">
        <v>2824.8309047769462</v>
      </c>
      <c r="G60" s="29">
        <v>1676.4472180185121</v>
      </c>
      <c r="H60" s="29">
        <v>1246.3419206597314</v>
      </c>
      <c r="I60" s="29">
        <v>329.2696996939286</v>
      </c>
      <c r="J60" s="29">
        <v>842.95176450383178</v>
      </c>
      <c r="K60" s="29">
        <v>1228.2568720718994</v>
      </c>
      <c r="L60" s="29">
        <v>12750.699096182581</v>
      </c>
    </row>
    <row r="61" spans="1:12" x14ac:dyDescent="0.3">
      <c r="A61" s="38">
        <v>6</v>
      </c>
      <c r="B61" s="4">
        <v>44234</v>
      </c>
      <c r="C61" s="29">
        <v>1608.785915760549</v>
      </c>
      <c r="D61" s="29">
        <v>673.86607107985139</v>
      </c>
      <c r="E61" s="29">
        <v>1836.021567774302</v>
      </c>
      <c r="F61" s="29">
        <v>2289.4507744840212</v>
      </c>
      <c r="G61" s="29">
        <v>1357.1267442483768</v>
      </c>
      <c r="H61" s="29">
        <v>1078.1120662122664</v>
      </c>
      <c r="I61" s="29">
        <v>339.83872294708152</v>
      </c>
      <c r="J61" s="29">
        <v>789.98006603757028</v>
      </c>
      <c r="K61" s="29">
        <v>1060.4018552533025</v>
      </c>
      <c r="L61" s="29">
        <v>11033.583783797319</v>
      </c>
    </row>
    <row r="62" spans="1:12" x14ac:dyDescent="0.3">
      <c r="A62" s="38">
        <v>7</v>
      </c>
      <c r="B62" s="4">
        <v>44241</v>
      </c>
      <c r="C62" s="29">
        <v>1390.4527029387614</v>
      </c>
      <c r="D62" s="29">
        <v>558.63862031293911</v>
      </c>
      <c r="E62" s="29">
        <v>1902.7404074277902</v>
      </c>
      <c r="F62" s="29">
        <v>2053.7683447347572</v>
      </c>
      <c r="G62" s="29">
        <v>1367.5715388359422</v>
      </c>
      <c r="H62" s="29">
        <v>1047.5784417884556</v>
      </c>
      <c r="I62" s="29">
        <v>363.01020330239385</v>
      </c>
      <c r="J62" s="29">
        <v>800.84732686771326</v>
      </c>
      <c r="K62" s="29">
        <v>944.47024929341819</v>
      </c>
      <c r="L62" s="29">
        <v>10429.077835502168</v>
      </c>
    </row>
    <row r="63" spans="1:12" x14ac:dyDescent="0.3">
      <c r="A63" s="38">
        <v>8</v>
      </c>
      <c r="B63" s="4">
        <v>44248</v>
      </c>
      <c r="C63" s="29">
        <v>1396.2829578685123</v>
      </c>
      <c r="D63" s="29">
        <v>614.14634431818399</v>
      </c>
      <c r="E63" s="29">
        <v>1718.8094462629151</v>
      </c>
      <c r="F63" s="29">
        <v>1815.1513939669035</v>
      </c>
      <c r="G63" s="29">
        <v>1240.3033639228433</v>
      </c>
      <c r="H63" s="29">
        <v>963.51013581151551</v>
      </c>
      <c r="I63" s="29">
        <v>300.02728812710802</v>
      </c>
      <c r="J63" s="29">
        <v>680.20462154744109</v>
      </c>
      <c r="K63" s="29">
        <v>920.46838414504589</v>
      </c>
      <c r="L63" s="29">
        <v>9648.9039359704675</v>
      </c>
    </row>
    <row r="64" spans="1:12" x14ac:dyDescent="0.3">
      <c r="A64" s="38">
        <v>9</v>
      </c>
      <c r="B64" s="4">
        <v>44255</v>
      </c>
      <c r="C64" s="29">
        <v>1395.3389267393613</v>
      </c>
      <c r="D64" s="29">
        <v>601.78443289904931</v>
      </c>
      <c r="E64" s="29">
        <v>1703.1122678701445</v>
      </c>
      <c r="F64" s="29">
        <v>1857.7381005745592</v>
      </c>
      <c r="G64" s="29">
        <v>1311.5520022754001</v>
      </c>
      <c r="H64" s="29">
        <v>845.5920479970614</v>
      </c>
      <c r="I64" s="29">
        <v>298.16247093164293</v>
      </c>
      <c r="J64" s="29">
        <v>674.45099882584304</v>
      </c>
      <c r="K64" s="29">
        <v>947.16708947460188</v>
      </c>
      <c r="L64" s="29">
        <v>9634.8983375876633</v>
      </c>
    </row>
    <row r="65" spans="1:12" x14ac:dyDescent="0.3">
      <c r="A65" s="38">
        <v>10</v>
      </c>
      <c r="B65" s="4">
        <v>44262</v>
      </c>
      <c r="C65" s="29">
        <v>1361.9986398000167</v>
      </c>
      <c r="D65" s="29">
        <v>620.99236434780346</v>
      </c>
      <c r="E65" s="29">
        <v>1678.2667671688159</v>
      </c>
      <c r="F65" s="29">
        <v>1842.5455140890695</v>
      </c>
      <c r="G65" s="29">
        <v>1264.4501410768173</v>
      </c>
      <c r="H65" s="29">
        <v>1007.1780324883116</v>
      </c>
      <c r="I65" s="29">
        <v>327.53392282472703</v>
      </c>
      <c r="J65" s="29">
        <v>731.78748147257022</v>
      </c>
      <c r="K65" s="29">
        <v>923.53285780413125</v>
      </c>
      <c r="L65" s="29">
        <v>9758.2857210722614</v>
      </c>
    </row>
    <row r="66" spans="1:12" x14ac:dyDescent="0.3">
      <c r="A66" s="38">
        <v>11</v>
      </c>
      <c r="B66" s="4">
        <v>44269</v>
      </c>
      <c r="C66" s="29">
        <v>1269.6447156201862</v>
      </c>
      <c r="D66" s="29">
        <v>636.23264390699251</v>
      </c>
      <c r="E66" s="29">
        <v>1609.9880318790742</v>
      </c>
      <c r="F66" s="29">
        <v>1744.0875770462815</v>
      </c>
      <c r="G66" s="29">
        <v>1143.991651616539</v>
      </c>
      <c r="H66" s="29">
        <v>844.81050803606013</v>
      </c>
      <c r="I66" s="29">
        <v>290.17759978585525</v>
      </c>
      <c r="J66" s="29">
        <v>659.46323005065756</v>
      </c>
      <c r="K66" s="29">
        <v>831.23871481956223</v>
      </c>
      <c r="L66" s="29">
        <v>9029.6346727612072</v>
      </c>
    </row>
    <row r="67" spans="1:12" x14ac:dyDescent="0.3">
      <c r="A67" s="38">
        <v>12</v>
      </c>
      <c r="B67" s="4">
        <v>44276</v>
      </c>
      <c r="C67" s="29">
        <v>1292.0320187253701</v>
      </c>
      <c r="D67" s="29">
        <v>588.62520725961315</v>
      </c>
      <c r="E67" s="29">
        <v>1564.5683258375682</v>
      </c>
      <c r="F67" s="29">
        <v>1722.1394350000212</v>
      </c>
      <c r="G67" s="29">
        <v>1163.7202054292077</v>
      </c>
      <c r="H67" s="29">
        <v>912.91695845685774</v>
      </c>
      <c r="I67" s="29">
        <v>287.72403149211249</v>
      </c>
      <c r="J67" s="29">
        <v>679.45695052133919</v>
      </c>
      <c r="K67" s="29">
        <v>938.6039079557936</v>
      </c>
      <c r="L67" s="29">
        <v>9149.787040677882</v>
      </c>
    </row>
    <row r="68" spans="1:12" x14ac:dyDescent="0.3">
      <c r="A68" s="38">
        <v>13</v>
      </c>
      <c r="B68" s="4">
        <v>44283</v>
      </c>
      <c r="C68" s="29">
        <v>1359.3720092273134</v>
      </c>
      <c r="D68" s="29">
        <v>615.61131473138789</v>
      </c>
      <c r="E68" s="29">
        <v>1686.2769350347148</v>
      </c>
      <c r="F68" s="29">
        <v>1733.9434838237055</v>
      </c>
      <c r="G68" s="29">
        <v>1180.4107190044538</v>
      </c>
      <c r="H68" s="29">
        <v>864.20686941665508</v>
      </c>
      <c r="I68" s="29">
        <v>283.93070764153862</v>
      </c>
      <c r="J68" s="29">
        <v>659.30325335681255</v>
      </c>
      <c r="K68" s="29">
        <v>867.54175893418278</v>
      </c>
      <c r="L68" s="29">
        <v>9250.5970511707656</v>
      </c>
    </row>
    <row r="69" spans="1:12" x14ac:dyDescent="0.3">
      <c r="A69" s="38">
        <v>14</v>
      </c>
      <c r="B69" s="4">
        <v>44290</v>
      </c>
      <c r="C69" s="29">
        <v>1407.9406954572328</v>
      </c>
      <c r="D69" s="29">
        <v>672.76353101427401</v>
      </c>
      <c r="E69" s="29">
        <v>1726.8787960131071</v>
      </c>
      <c r="F69" s="29">
        <v>1833.6331655348065</v>
      </c>
      <c r="G69" s="29">
        <v>1179.6431282784058</v>
      </c>
      <c r="H69" s="29">
        <v>897.7959018894835</v>
      </c>
      <c r="I69" s="29">
        <v>374.68502484332873</v>
      </c>
      <c r="J69" s="29">
        <v>695.03618728875222</v>
      </c>
      <c r="K69" s="29">
        <v>895.86051160885449</v>
      </c>
      <c r="L69" s="29">
        <v>9684.2369419282459</v>
      </c>
    </row>
    <row r="70" spans="1:12" x14ac:dyDescent="0.3">
      <c r="A70" s="38">
        <v>15</v>
      </c>
      <c r="B70" s="4">
        <v>44297</v>
      </c>
      <c r="C70" s="29">
        <v>1382.8856020241733</v>
      </c>
      <c r="D70" s="29">
        <v>627.20553158379835</v>
      </c>
      <c r="E70" s="29">
        <v>1704.4780849206395</v>
      </c>
      <c r="F70" s="29">
        <v>1790.3339235772441</v>
      </c>
      <c r="G70" s="29">
        <v>1178.4828648693851</v>
      </c>
      <c r="H70" s="29">
        <v>837.72287624119144</v>
      </c>
      <c r="I70" s="29">
        <v>361.79700615154917</v>
      </c>
      <c r="J70" s="29">
        <v>813.35557429838229</v>
      </c>
      <c r="K70" s="29">
        <v>990.12518484138968</v>
      </c>
      <c r="L70" s="29">
        <v>9686.3866485077524</v>
      </c>
    </row>
    <row r="71" spans="1:12" x14ac:dyDescent="0.3">
      <c r="A71" s="38">
        <v>16</v>
      </c>
      <c r="B71" s="4">
        <v>44304</v>
      </c>
      <c r="C71" s="29">
        <v>1353.5738185394425</v>
      </c>
      <c r="D71" s="29">
        <v>748.63711434179515</v>
      </c>
      <c r="E71" s="29">
        <v>1712.4680730536511</v>
      </c>
      <c r="F71" s="29">
        <v>1735.4165204783817</v>
      </c>
      <c r="G71" s="29">
        <v>1222.1020998546708</v>
      </c>
      <c r="H71" s="29">
        <v>889.55741311727456</v>
      </c>
      <c r="I71" s="29">
        <v>346.86428669813688</v>
      </c>
      <c r="J71" s="29">
        <v>749.73945846456058</v>
      </c>
      <c r="K71" s="29">
        <v>878.27571215745263</v>
      </c>
      <c r="L71" s="29">
        <v>9636.6344967053665</v>
      </c>
    </row>
    <row r="72" spans="1:12" x14ac:dyDescent="0.3">
      <c r="A72" s="38">
        <v>17</v>
      </c>
      <c r="B72" s="4">
        <v>44311</v>
      </c>
      <c r="C72" s="29">
        <v>1342.5118666854141</v>
      </c>
      <c r="D72" s="29">
        <v>745.6675126739558</v>
      </c>
      <c r="E72" s="29">
        <v>1758.5746420001785</v>
      </c>
      <c r="F72" s="29">
        <v>1764.237698526123</v>
      </c>
      <c r="G72" s="29">
        <v>1136.1366605561457</v>
      </c>
      <c r="H72" s="29">
        <v>862.190644425139</v>
      </c>
      <c r="I72" s="29">
        <v>454.16366607213212</v>
      </c>
      <c r="J72" s="29">
        <v>777.64426193197164</v>
      </c>
      <c r="K72" s="29">
        <v>878.87934575056624</v>
      </c>
      <c r="L72" s="29">
        <v>9720.0062986216271</v>
      </c>
    </row>
    <row r="73" spans="1:12" x14ac:dyDescent="0.3">
      <c r="A73" s="38">
        <v>18</v>
      </c>
      <c r="B73" s="4">
        <v>44318</v>
      </c>
      <c r="C73" s="29">
        <v>1396.3981351059074</v>
      </c>
      <c r="D73" s="29">
        <v>802.93201106409686</v>
      </c>
      <c r="E73" s="29">
        <v>1801.2364868337586</v>
      </c>
      <c r="F73" s="29">
        <v>1826.3745135531012</v>
      </c>
      <c r="G73" s="29">
        <v>1228.0335045636189</v>
      </c>
      <c r="H73" s="29">
        <v>913.81240655836973</v>
      </c>
      <c r="I73" s="29">
        <v>462.13678319160613</v>
      </c>
      <c r="J73" s="29">
        <v>832.50426982958015</v>
      </c>
      <c r="K73" s="29">
        <v>1017.2950724702182</v>
      </c>
      <c r="L73" s="29">
        <v>10280.723183170257</v>
      </c>
    </row>
    <row r="74" spans="1:12" x14ac:dyDescent="0.3">
      <c r="A74" s="38">
        <v>19</v>
      </c>
      <c r="B74" s="4">
        <v>44325</v>
      </c>
      <c r="C74" s="29">
        <v>1437.2717881077256</v>
      </c>
      <c r="D74" s="29">
        <v>852.87862008878005</v>
      </c>
      <c r="E74" s="29">
        <v>1843.104760800737</v>
      </c>
      <c r="F74" s="29">
        <v>1804.877073217941</v>
      </c>
      <c r="G74" s="29">
        <v>1224.9162417757493</v>
      </c>
      <c r="H74" s="29">
        <v>969.74651299897141</v>
      </c>
      <c r="I74" s="29">
        <v>534.06298171435958</v>
      </c>
      <c r="J74" s="29">
        <v>895.31255617400029</v>
      </c>
      <c r="K74" s="29">
        <v>1039.2653450723597</v>
      </c>
      <c r="L74" s="29">
        <v>10601.435879950623</v>
      </c>
    </row>
    <row r="75" spans="1:12" x14ac:dyDescent="0.3">
      <c r="A75" s="38">
        <v>20</v>
      </c>
      <c r="B75" s="4">
        <v>44332</v>
      </c>
      <c r="C75" s="29">
        <v>1376.8732080354598</v>
      </c>
      <c r="D75" s="29">
        <v>896.21460131066476</v>
      </c>
      <c r="E75" s="29">
        <v>2074.3629818484123</v>
      </c>
      <c r="F75" s="29">
        <v>1841.9414891887682</v>
      </c>
      <c r="G75" s="29">
        <v>1221.6992031250149</v>
      </c>
      <c r="H75" s="29">
        <v>909.89599616232294</v>
      </c>
      <c r="I75" s="29">
        <v>502.55966309717871</v>
      </c>
      <c r="J75" s="29">
        <v>886.74997348515012</v>
      </c>
      <c r="K75" s="29">
        <v>980.64956308479236</v>
      </c>
      <c r="L75" s="29">
        <v>10690.946679337765</v>
      </c>
    </row>
    <row r="76" spans="1:12" x14ac:dyDescent="0.3">
      <c r="A76" s="38">
        <v>21</v>
      </c>
      <c r="B76" s="4">
        <v>44339</v>
      </c>
      <c r="C76" s="29">
        <v>1410.7759520140839</v>
      </c>
      <c r="D76" s="29">
        <v>919.87689490041816</v>
      </c>
      <c r="E76" s="29">
        <v>2133.9386901259059</v>
      </c>
      <c r="F76" s="29">
        <v>1827.0378946568271</v>
      </c>
      <c r="G76" s="29">
        <v>1180.219230120807</v>
      </c>
      <c r="H76" s="29">
        <v>984.24439841827689</v>
      </c>
      <c r="I76" s="29">
        <v>541.31863747502416</v>
      </c>
      <c r="J76" s="29">
        <v>1003.9780354345819</v>
      </c>
      <c r="K76" s="29">
        <v>1112.2685523007863</v>
      </c>
      <c r="L76" s="29">
        <v>11113.658285446711</v>
      </c>
    </row>
    <row r="77" spans="1:12" x14ac:dyDescent="0.3">
      <c r="A77" s="38">
        <v>22</v>
      </c>
      <c r="B77" s="4">
        <v>44346</v>
      </c>
      <c r="C77" s="29">
        <v>1542.9227581772664</v>
      </c>
      <c r="D77" s="29">
        <v>947.89943400209381</v>
      </c>
      <c r="E77" s="29">
        <v>2561.2953767684839</v>
      </c>
      <c r="F77" s="29">
        <v>2051.7906281558162</v>
      </c>
      <c r="G77" s="29">
        <v>1427.7630323750186</v>
      </c>
      <c r="H77" s="29">
        <v>1097.3017844767585</v>
      </c>
      <c r="I77" s="29">
        <v>594.55807842751096</v>
      </c>
      <c r="J77" s="29">
        <v>1047.1591285661095</v>
      </c>
      <c r="K77" s="29">
        <v>1049.5546998079599</v>
      </c>
      <c r="L77" s="29">
        <v>12320.244920757017</v>
      </c>
    </row>
    <row r="78" spans="1:12" x14ac:dyDescent="0.3">
      <c r="A78" s="38">
        <v>23</v>
      </c>
      <c r="B78" s="4">
        <v>44353</v>
      </c>
      <c r="C78" s="29">
        <v>1605.0566768024667</v>
      </c>
      <c r="D78" s="29">
        <v>993.39682474257961</v>
      </c>
      <c r="E78" s="29">
        <v>2821.526989963329</v>
      </c>
      <c r="F78" s="29">
        <v>2006.8400274337364</v>
      </c>
      <c r="G78" s="29">
        <v>1543.2021754064576</v>
      </c>
      <c r="H78" s="29">
        <v>1199.4464926019884</v>
      </c>
      <c r="I78" s="29">
        <v>545.71902514160433</v>
      </c>
      <c r="J78" s="29">
        <v>1114.5301128343958</v>
      </c>
      <c r="K78" s="29">
        <v>1214.8651920985426</v>
      </c>
      <c r="L78" s="29">
        <v>13044.583517025101</v>
      </c>
    </row>
    <row r="79" spans="1:12" x14ac:dyDescent="0.3">
      <c r="A79" s="38">
        <v>24</v>
      </c>
      <c r="B79" s="4">
        <v>44360</v>
      </c>
      <c r="C79" s="29">
        <v>1425.6026881110838</v>
      </c>
      <c r="D79" s="29">
        <v>867.86352730320698</v>
      </c>
      <c r="E79" s="29">
        <v>3453.6398803942275</v>
      </c>
      <c r="F79" s="29">
        <v>1937.3422401974512</v>
      </c>
      <c r="G79" s="29">
        <v>1432.6762204375968</v>
      </c>
      <c r="H79" s="29">
        <v>1104.4300110725799</v>
      </c>
      <c r="I79" s="29">
        <v>435.30661572726763</v>
      </c>
      <c r="J79" s="29">
        <v>990.91859899612268</v>
      </c>
      <c r="K79" s="29">
        <v>1131.2722895317311</v>
      </c>
      <c r="L79" s="29">
        <v>12779.052071771268</v>
      </c>
    </row>
    <row r="80" spans="1:12" x14ac:dyDescent="0.3">
      <c r="A80" s="38">
        <v>25</v>
      </c>
      <c r="B80" s="4">
        <v>44367</v>
      </c>
      <c r="C80" s="29">
        <v>1607.1862805756159</v>
      </c>
      <c r="D80" s="29">
        <v>813.14997598383854</v>
      </c>
      <c r="E80" s="29">
        <v>4467.7152788931326</v>
      </c>
      <c r="F80" s="29">
        <v>2019.7274788453274</v>
      </c>
      <c r="G80" s="29">
        <v>1509.3972698819989</v>
      </c>
      <c r="H80" s="29">
        <v>1204.7696119234233</v>
      </c>
      <c r="I80" s="29">
        <v>433.81751289807437</v>
      </c>
      <c r="J80" s="29">
        <v>1230.2025686964871</v>
      </c>
      <c r="K80" s="29">
        <v>1346.6912924999438</v>
      </c>
      <c r="L80" s="29">
        <v>14632.65727019784</v>
      </c>
    </row>
    <row r="81" spans="1:12" x14ac:dyDescent="0.3">
      <c r="A81" s="38">
        <v>26</v>
      </c>
      <c r="B81" s="4">
        <v>44374</v>
      </c>
      <c r="C81" s="29">
        <v>1630.3601160562594</v>
      </c>
      <c r="D81" s="29">
        <v>854.97477264530221</v>
      </c>
      <c r="E81" s="29">
        <v>5329.7699182595406</v>
      </c>
      <c r="F81" s="29">
        <v>2051.8808917183314</v>
      </c>
      <c r="G81" s="29">
        <v>1839.9329295227592</v>
      </c>
      <c r="H81" s="29">
        <v>1349.8715424676229</v>
      </c>
      <c r="I81" s="29">
        <v>454.23780082701199</v>
      </c>
      <c r="J81" s="29">
        <v>1290.0098467971229</v>
      </c>
      <c r="K81" s="29">
        <v>1488.8593634531053</v>
      </c>
      <c r="L81" s="29">
        <v>16289.897181747057</v>
      </c>
    </row>
    <row r="82" spans="1:12" x14ac:dyDescent="0.3">
      <c r="A82" s="38">
        <v>27</v>
      </c>
      <c r="B82" s="4">
        <v>44381</v>
      </c>
      <c r="C82" s="29">
        <v>1763.4376164408022</v>
      </c>
      <c r="D82" s="29">
        <v>895.58059030224376</v>
      </c>
      <c r="E82" s="29">
        <v>5514.1951020403994</v>
      </c>
      <c r="F82" s="29">
        <v>2221.9167020539689</v>
      </c>
      <c r="G82" s="29">
        <v>2381.2861988723653</v>
      </c>
      <c r="H82" s="29">
        <v>1588.3541008544521</v>
      </c>
      <c r="I82" s="29">
        <v>448.68684710386412</v>
      </c>
      <c r="J82" s="29">
        <v>1445.6766883952687</v>
      </c>
      <c r="K82" s="29">
        <v>1712.4872999698712</v>
      </c>
      <c r="L82" s="29">
        <v>17971.621146033234</v>
      </c>
    </row>
    <row r="83" spans="1:12" x14ac:dyDescent="0.3">
      <c r="A83" s="38">
        <v>28</v>
      </c>
      <c r="B83" s="4">
        <v>44388</v>
      </c>
      <c r="C83" s="29">
        <v>2039.681722693304</v>
      </c>
      <c r="D83" s="29">
        <v>927.44063738840475</v>
      </c>
      <c r="E83" s="29">
        <v>5381.7902038942093</v>
      </c>
      <c r="F83" s="29">
        <v>2770.6916294356988</v>
      </c>
      <c r="G83" s="29">
        <v>2785.0004948504447</v>
      </c>
      <c r="H83" s="29">
        <v>1852.18606196769</v>
      </c>
      <c r="I83" s="29">
        <v>524.43814539850302</v>
      </c>
      <c r="J83" s="29">
        <v>1638.2815096233076</v>
      </c>
      <c r="K83" s="29">
        <v>1965.2171703700672</v>
      </c>
      <c r="L83" s="29">
        <v>19884.72757562163</v>
      </c>
    </row>
    <row r="84" spans="1:12" x14ac:dyDescent="0.3">
      <c r="A84" s="38">
        <v>29</v>
      </c>
      <c r="B84" s="4">
        <v>44395</v>
      </c>
      <c r="C84" s="29">
        <v>2096.4283174168231</v>
      </c>
      <c r="D84" s="29">
        <v>970.02066852573444</v>
      </c>
      <c r="E84" s="29">
        <v>4437.2158855566104</v>
      </c>
      <c r="F84" s="29">
        <v>2976.9925888351108</v>
      </c>
      <c r="G84" s="29">
        <v>2804.183759498881</v>
      </c>
      <c r="H84" s="29">
        <v>1915.2142825114956</v>
      </c>
      <c r="I84" s="29">
        <v>482.83190060210336</v>
      </c>
      <c r="J84" s="29">
        <v>1675.7533951852724</v>
      </c>
      <c r="K84" s="29">
        <v>2133.8894532331769</v>
      </c>
      <c r="L84" s="29">
        <v>19492.530251365213</v>
      </c>
    </row>
    <row r="85" spans="1:12" x14ac:dyDescent="0.3">
      <c r="A85" s="38">
        <v>30</v>
      </c>
      <c r="B85" s="4">
        <v>44402</v>
      </c>
      <c r="C85" s="29">
        <v>1842.0634149313669</v>
      </c>
      <c r="D85" s="29">
        <v>989.79076780732771</v>
      </c>
      <c r="E85" s="29">
        <v>3711.8504378113385</v>
      </c>
      <c r="F85" s="29">
        <v>3035.451265570121</v>
      </c>
      <c r="G85" s="29">
        <v>2489.3539362054953</v>
      </c>
      <c r="H85" s="29">
        <v>1725.8830182604752</v>
      </c>
      <c r="I85" s="29">
        <v>465.58543087336096</v>
      </c>
      <c r="J85" s="29">
        <v>1334.394062820686</v>
      </c>
      <c r="K85" s="29">
        <v>2252.7002584170341</v>
      </c>
      <c r="L85" s="29">
        <v>17847.072592697208</v>
      </c>
    </row>
    <row r="86" spans="1:12" x14ac:dyDescent="0.3">
      <c r="A86" s="38">
        <v>31</v>
      </c>
      <c r="B86" s="4">
        <v>44409</v>
      </c>
      <c r="C86" s="29">
        <v>1966.5610937768674</v>
      </c>
      <c r="D86" s="29">
        <v>868.92824988070083</v>
      </c>
      <c r="E86" s="29">
        <v>2883.8268389764189</v>
      </c>
      <c r="F86" s="29">
        <v>2882.3086946382195</v>
      </c>
      <c r="G86" s="29">
        <v>1985.0422988961468</v>
      </c>
      <c r="H86" s="29">
        <v>1487.3897721021344</v>
      </c>
      <c r="I86" s="29">
        <v>444.57409603513958</v>
      </c>
      <c r="J86" s="29">
        <v>1204.7374942314448</v>
      </c>
      <c r="K86" s="29">
        <v>2264.8029177508852</v>
      </c>
      <c r="L86" s="29">
        <v>15988.171456287957</v>
      </c>
    </row>
    <row r="87" spans="1:12" x14ac:dyDescent="0.3">
      <c r="A87" s="38">
        <v>32</v>
      </c>
      <c r="B87" s="4">
        <v>44416</v>
      </c>
      <c r="C87" s="29">
        <v>1904.1143094452825</v>
      </c>
      <c r="D87" s="29">
        <v>792.11301705399796</v>
      </c>
      <c r="E87" s="29">
        <v>2442.8252135544776</v>
      </c>
      <c r="F87" s="29">
        <v>2858.5656714820761</v>
      </c>
      <c r="G87" s="29">
        <v>1512.7740488107547</v>
      </c>
      <c r="H87" s="29">
        <v>1276.1489190063598</v>
      </c>
      <c r="I87" s="29">
        <v>438.89815232558544</v>
      </c>
      <c r="J87" s="29">
        <v>1019.0153952363115</v>
      </c>
      <c r="K87" s="29">
        <v>2114.2019570482385</v>
      </c>
      <c r="L87" s="29">
        <v>14358.656683963085</v>
      </c>
    </row>
    <row r="88" spans="1:12" x14ac:dyDescent="0.3">
      <c r="A88" s="38">
        <v>33</v>
      </c>
      <c r="B88" s="4">
        <v>44423</v>
      </c>
      <c r="C88" s="29">
        <v>2116.0906969104303</v>
      </c>
      <c r="D88" s="29">
        <v>869.76651821813437</v>
      </c>
      <c r="E88" s="29">
        <v>2130.7553907747915</v>
      </c>
      <c r="F88" s="29">
        <v>3053.1441942407173</v>
      </c>
      <c r="G88" s="29">
        <v>1510.4356074733923</v>
      </c>
      <c r="H88" s="29">
        <v>1234.0782720427103</v>
      </c>
      <c r="I88" s="29">
        <v>491.16626316556477</v>
      </c>
      <c r="J88" s="29">
        <v>1027.6667171239658</v>
      </c>
      <c r="K88" s="29">
        <v>2048.5547799152851</v>
      </c>
      <c r="L88" s="29">
        <v>14481.65843986499</v>
      </c>
    </row>
    <row r="89" spans="1:12" x14ac:dyDescent="0.3">
      <c r="A89" s="38">
        <v>34</v>
      </c>
      <c r="B89" s="4">
        <v>44430</v>
      </c>
      <c r="C89" s="29">
        <v>2132.663167978862</v>
      </c>
      <c r="D89" s="29">
        <v>811.74907212548135</v>
      </c>
      <c r="E89" s="29">
        <v>1871.5603629817633</v>
      </c>
      <c r="F89" s="29">
        <v>2888.4259938499026</v>
      </c>
      <c r="G89" s="29">
        <v>1346.06496407234</v>
      </c>
      <c r="H89" s="29">
        <v>1274.634165949491</v>
      </c>
      <c r="I89" s="29">
        <v>436.15479778397321</v>
      </c>
      <c r="J89" s="29">
        <v>904.62591499812129</v>
      </c>
      <c r="K89" s="29">
        <v>1761.3270567509235</v>
      </c>
      <c r="L89" s="29">
        <v>13427.205496490857</v>
      </c>
    </row>
    <row r="90" spans="1:12" x14ac:dyDescent="0.3">
      <c r="A90" s="38">
        <v>35</v>
      </c>
      <c r="B90" s="4">
        <v>44437</v>
      </c>
      <c r="C90" s="29">
        <v>2071.2871999139393</v>
      </c>
      <c r="D90" s="29">
        <v>805.37470228030793</v>
      </c>
      <c r="E90" s="29">
        <v>1853.3975267657106</v>
      </c>
      <c r="F90" s="29">
        <v>2876.4893433806751</v>
      </c>
      <c r="G90" s="29">
        <v>1330.9670657029553</v>
      </c>
      <c r="H90" s="29">
        <v>1070.7153559570793</v>
      </c>
      <c r="I90" s="29">
        <v>463.65937517187029</v>
      </c>
      <c r="J90" s="29">
        <v>910.35665232182669</v>
      </c>
      <c r="K90" s="29">
        <v>1787.6985559717864</v>
      </c>
      <c r="L90" s="29">
        <v>13169.945777466153</v>
      </c>
    </row>
    <row r="91" spans="1:12" x14ac:dyDescent="0.3">
      <c r="A91" s="98" t="s">
        <v>169</v>
      </c>
      <c r="B91" s="99"/>
      <c r="C91" s="30">
        <f>SUM(C3:C90)</f>
        <v>156519.61187920641</v>
      </c>
      <c r="D91" s="30">
        <f t="shared" ref="D91:L91" si="0">SUM(D3:D90)</f>
        <v>59412.579822111118</v>
      </c>
      <c r="E91" s="30">
        <f t="shared" si="0"/>
        <v>185375.77137151657</v>
      </c>
      <c r="F91" s="30">
        <f t="shared" si="0"/>
        <v>193833.85446029514</v>
      </c>
      <c r="G91" s="30">
        <f t="shared" si="0"/>
        <v>119828.43845792758</v>
      </c>
      <c r="H91" s="30">
        <f t="shared" si="0"/>
        <v>86819.203910661585</v>
      </c>
      <c r="I91" s="30">
        <f t="shared" si="0"/>
        <v>30100.658073055954</v>
      </c>
      <c r="J91" s="30">
        <f t="shared" si="0"/>
        <v>70504.055536226893</v>
      </c>
      <c r="K91" s="30">
        <f t="shared" si="0"/>
        <v>104516.20572987186</v>
      </c>
      <c r="L91" s="30">
        <f t="shared" si="0"/>
        <v>1006910.3765558735</v>
      </c>
    </row>
    <row r="92" spans="1:12" ht="16.2" customHeight="1" x14ac:dyDescent="0.3">
      <c r="A92" s="94" t="s">
        <v>8</v>
      </c>
      <c r="B92" s="95"/>
      <c r="C92" s="95"/>
      <c r="D92" s="95"/>
      <c r="E92" s="95"/>
      <c r="F92" s="95"/>
      <c r="G92" s="95"/>
      <c r="H92" s="95"/>
      <c r="I92" s="95"/>
      <c r="J92" s="95"/>
      <c r="K92" s="95"/>
      <c r="L92" s="95"/>
    </row>
    <row r="93" spans="1:12" x14ac:dyDescent="0.3">
      <c r="A93" s="100" t="s">
        <v>171</v>
      </c>
      <c r="B93" s="101"/>
      <c r="C93" s="31">
        <v>40501.956558930651</v>
      </c>
      <c r="D93" s="31">
        <v>14137.574114773741</v>
      </c>
      <c r="E93" s="31">
        <v>54512.043224715155</v>
      </c>
      <c r="F93" s="31">
        <v>51326.535155513535</v>
      </c>
      <c r="G93" s="31">
        <v>26320.367121921103</v>
      </c>
      <c r="H93" s="31">
        <v>19768.778657117578</v>
      </c>
      <c r="I93" s="31">
        <v>6434.478379086805</v>
      </c>
      <c r="J93" s="31">
        <v>14785.952227389833</v>
      </c>
      <c r="K93" s="31">
        <v>26025.329027671625</v>
      </c>
      <c r="L93" s="31">
        <v>253813.01446712005</v>
      </c>
    </row>
  </sheetData>
  <mergeCells count="5">
    <mergeCell ref="A92:L92"/>
    <mergeCell ref="C1:L1"/>
    <mergeCell ref="A1:B2"/>
    <mergeCell ref="A91:B91"/>
    <mergeCell ref="A93:B93"/>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93"/>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89" t="s">
        <v>23</v>
      </c>
      <c r="B1" s="90"/>
      <c r="C1" s="105" t="s">
        <v>162</v>
      </c>
      <c r="D1" s="106"/>
      <c r="E1" s="106"/>
      <c r="F1" s="106"/>
      <c r="G1" s="106"/>
      <c r="H1" s="106"/>
      <c r="I1" s="106"/>
      <c r="J1" s="107"/>
    </row>
    <row r="2" spans="1:10" ht="24" customHeight="1" x14ac:dyDescent="0.3">
      <c r="A2" s="91"/>
      <c r="B2" s="92"/>
      <c r="C2" s="2" t="s">
        <v>3</v>
      </c>
      <c r="D2" s="2" t="s">
        <v>4</v>
      </c>
      <c r="E2" s="2" t="s">
        <v>5</v>
      </c>
      <c r="F2" s="2" t="s">
        <v>6</v>
      </c>
      <c r="G2" s="2" t="s">
        <v>7</v>
      </c>
      <c r="H2" s="2" t="s">
        <v>0</v>
      </c>
      <c r="I2" s="2" t="s">
        <v>1</v>
      </c>
      <c r="J2" s="2" t="s">
        <v>2</v>
      </c>
    </row>
    <row r="3" spans="1:10" x14ac:dyDescent="0.3">
      <c r="A3" s="29">
        <v>1</v>
      </c>
      <c r="B3" s="4">
        <v>43828</v>
      </c>
      <c r="C3" s="29">
        <v>154.42737274472694</v>
      </c>
      <c r="D3" s="29">
        <v>496.13813048595432</v>
      </c>
      <c r="E3" s="29">
        <v>375.91121772498127</v>
      </c>
      <c r="F3" s="29">
        <v>418.06105990012202</v>
      </c>
      <c r="G3" s="29">
        <v>419.92488098144048</v>
      </c>
      <c r="H3" s="29">
        <v>166.24630920145248</v>
      </c>
      <c r="I3" s="29">
        <v>209.35059701249594</v>
      </c>
      <c r="J3" s="29">
        <v>336.20377691071189</v>
      </c>
    </row>
    <row r="4" spans="1:10" x14ac:dyDescent="0.3">
      <c r="A4" s="32">
        <v>2</v>
      </c>
      <c r="B4" s="4">
        <v>43835</v>
      </c>
      <c r="C4" s="29">
        <v>142.68106464102408</v>
      </c>
      <c r="D4" s="29">
        <v>523.88314503208244</v>
      </c>
      <c r="E4" s="29">
        <v>423.08394163359122</v>
      </c>
      <c r="F4" s="29">
        <v>410.4407057493824</v>
      </c>
      <c r="G4" s="29">
        <v>423.58038504062148</v>
      </c>
      <c r="H4" s="29">
        <v>123.8955393356065</v>
      </c>
      <c r="I4" s="29">
        <v>174.6819573561549</v>
      </c>
      <c r="J4" s="29">
        <v>362.55404553770461</v>
      </c>
    </row>
    <row r="5" spans="1:10" x14ac:dyDescent="0.3">
      <c r="A5" s="29">
        <v>3</v>
      </c>
      <c r="B5" s="4">
        <v>43842</v>
      </c>
      <c r="C5" s="29">
        <v>136.36397987688724</v>
      </c>
      <c r="D5" s="29">
        <v>500.20469644483069</v>
      </c>
      <c r="E5" s="29">
        <v>404.28623537572201</v>
      </c>
      <c r="F5" s="29">
        <v>428.92178908802509</v>
      </c>
      <c r="G5" s="29">
        <v>402.05277273839749</v>
      </c>
      <c r="H5" s="29">
        <v>124.25332697638592</v>
      </c>
      <c r="I5" s="29">
        <v>214.18050419487494</v>
      </c>
      <c r="J5" s="29">
        <v>301.89752290158003</v>
      </c>
    </row>
    <row r="6" spans="1:10" x14ac:dyDescent="0.3">
      <c r="A6" s="29">
        <v>4</v>
      </c>
      <c r="B6" s="4">
        <v>43849</v>
      </c>
      <c r="C6" s="29">
        <v>149.18697362888344</v>
      </c>
      <c r="D6" s="29">
        <v>502.87255780698706</v>
      </c>
      <c r="E6" s="29">
        <v>385.7287039286104</v>
      </c>
      <c r="F6" s="29">
        <v>360.09535969240255</v>
      </c>
      <c r="G6" s="29">
        <v>414.69518514506791</v>
      </c>
      <c r="H6" s="29">
        <v>121.91631540054627</v>
      </c>
      <c r="I6" s="29">
        <v>162.82921642422201</v>
      </c>
      <c r="J6" s="29">
        <v>305.3036120538427</v>
      </c>
    </row>
    <row r="7" spans="1:10" x14ac:dyDescent="0.3">
      <c r="A7" s="29">
        <v>5</v>
      </c>
      <c r="B7" s="4">
        <v>43856</v>
      </c>
      <c r="C7" s="29">
        <v>124.26116796546508</v>
      </c>
      <c r="D7" s="29">
        <v>541.69415859686046</v>
      </c>
      <c r="E7" s="29">
        <v>484.72373562183265</v>
      </c>
      <c r="F7" s="29">
        <v>350.01195907777321</v>
      </c>
      <c r="G7" s="29">
        <v>466.16276494050453</v>
      </c>
      <c r="H7" s="29">
        <v>103.39821995024866</v>
      </c>
      <c r="I7" s="29">
        <v>185.86822969271367</v>
      </c>
      <c r="J7" s="29">
        <v>329.40508343227697</v>
      </c>
    </row>
    <row r="8" spans="1:10" x14ac:dyDescent="0.3">
      <c r="A8" s="29">
        <v>6</v>
      </c>
      <c r="B8" s="4">
        <v>43863</v>
      </c>
      <c r="C8" s="29">
        <v>179.77721879899687</v>
      </c>
      <c r="D8" s="29">
        <v>577.3195740395056</v>
      </c>
      <c r="E8" s="29">
        <v>427.39297843465522</v>
      </c>
      <c r="F8" s="29">
        <v>435.82800179700621</v>
      </c>
      <c r="G8" s="29">
        <v>428.78080669299544</v>
      </c>
      <c r="H8" s="29">
        <v>161.82534777716211</v>
      </c>
      <c r="I8" s="29">
        <v>202.22688048905928</v>
      </c>
      <c r="J8" s="29">
        <v>328.39827597282999</v>
      </c>
    </row>
    <row r="9" spans="1:10" x14ac:dyDescent="0.3">
      <c r="A9" s="29">
        <v>7</v>
      </c>
      <c r="B9" s="4">
        <v>43870</v>
      </c>
      <c r="C9" s="29">
        <v>160.93619564808506</v>
      </c>
      <c r="D9" s="29">
        <v>499.55024899662476</v>
      </c>
      <c r="E9" s="29">
        <v>378.65232216551215</v>
      </c>
      <c r="F9" s="29">
        <v>391.95144972240928</v>
      </c>
      <c r="G9" s="29">
        <v>381.40706836388813</v>
      </c>
      <c r="H9" s="29">
        <v>146.32728472780224</v>
      </c>
      <c r="I9" s="29">
        <v>190.76879689528391</v>
      </c>
      <c r="J9" s="29">
        <v>355.538947749991</v>
      </c>
    </row>
    <row r="10" spans="1:10" x14ac:dyDescent="0.3">
      <c r="A10" s="29">
        <v>8</v>
      </c>
      <c r="B10" s="4">
        <v>43877</v>
      </c>
      <c r="C10" s="29">
        <v>133.07882793224758</v>
      </c>
      <c r="D10" s="29">
        <v>471.62952288563474</v>
      </c>
      <c r="E10" s="29">
        <v>376.44692795593983</v>
      </c>
      <c r="F10" s="29">
        <v>437.19780121183879</v>
      </c>
      <c r="G10" s="29">
        <v>421.74517607370387</v>
      </c>
      <c r="H10" s="29">
        <v>144.90694915088039</v>
      </c>
      <c r="I10" s="29">
        <v>172.26645668408247</v>
      </c>
      <c r="J10" s="29">
        <v>383.40529330367178</v>
      </c>
    </row>
    <row r="11" spans="1:10" x14ac:dyDescent="0.3">
      <c r="A11" s="29">
        <v>9</v>
      </c>
      <c r="B11" s="4">
        <v>43884</v>
      </c>
      <c r="C11" s="29">
        <v>118.99858585956937</v>
      </c>
      <c r="D11" s="29">
        <v>496.67335564211703</v>
      </c>
      <c r="E11" s="29">
        <v>429.74145266909306</v>
      </c>
      <c r="F11" s="29">
        <v>390.05871791015426</v>
      </c>
      <c r="G11" s="29">
        <v>424.30781689678815</v>
      </c>
      <c r="H11" s="29">
        <v>133.35775580190409</v>
      </c>
      <c r="I11" s="29">
        <v>160.78813265589395</v>
      </c>
      <c r="J11" s="29">
        <v>357.151271959464</v>
      </c>
    </row>
    <row r="12" spans="1:10" x14ac:dyDescent="0.3">
      <c r="A12" s="29">
        <v>10</v>
      </c>
      <c r="B12" s="4">
        <v>43891</v>
      </c>
      <c r="C12" s="29">
        <v>148.90286991688299</v>
      </c>
      <c r="D12" s="29">
        <v>524.16824308389846</v>
      </c>
      <c r="E12" s="29">
        <v>416.01755477925445</v>
      </c>
      <c r="F12" s="29">
        <v>400.65778392280686</v>
      </c>
      <c r="G12" s="29">
        <v>455.65275732741173</v>
      </c>
      <c r="H12" s="29">
        <v>130.39865849500899</v>
      </c>
      <c r="I12" s="29">
        <v>189.54141322712002</v>
      </c>
      <c r="J12" s="29">
        <v>365.66087710952525</v>
      </c>
    </row>
    <row r="13" spans="1:10" x14ac:dyDescent="0.3">
      <c r="A13" s="29">
        <v>11</v>
      </c>
      <c r="B13" s="4">
        <v>43898</v>
      </c>
      <c r="C13" s="29">
        <v>117.76498257183388</v>
      </c>
      <c r="D13" s="29">
        <v>509.14107391852781</v>
      </c>
      <c r="E13" s="29">
        <v>402.61833870421344</v>
      </c>
      <c r="F13" s="29">
        <v>382.75801112132319</v>
      </c>
      <c r="G13" s="29">
        <v>435.9879974821938</v>
      </c>
      <c r="H13" s="29">
        <v>135.94732698457835</v>
      </c>
      <c r="I13" s="29">
        <v>170.68084352122295</v>
      </c>
      <c r="J13" s="29">
        <v>359.20565632359626</v>
      </c>
    </row>
    <row r="14" spans="1:10" x14ac:dyDescent="0.3">
      <c r="A14" s="29">
        <v>12</v>
      </c>
      <c r="B14" s="4">
        <v>43905</v>
      </c>
      <c r="C14" s="29">
        <v>112.6829252201093</v>
      </c>
      <c r="D14" s="29">
        <v>493.13199289664527</v>
      </c>
      <c r="E14" s="29">
        <v>434.51947663060974</v>
      </c>
      <c r="F14" s="29">
        <v>382.28208539423474</v>
      </c>
      <c r="G14" s="29">
        <v>443.89874649192001</v>
      </c>
      <c r="H14" s="29">
        <v>117.03706772757687</v>
      </c>
      <c r="I14" s="29">
        <v>170.54018736036249</v>
      </c>
      <c r="J14" s="29">
        <v>379.67983954841702</v>
      </c>
    </row>
    <row r="15" spans="1:10" x14ac:dyDescent="0.3">
      <c r="A15" s="29">
        <v>13</v>
      </c>
      <c r="B15" s="4">
        <v>43912</v>
      </c>
      <c r="C15" s="29">
        <v>127.8237090647194</v>
      </c>
      <c r="D15" s="29">
        <v>546.75782561364349</v>
      </c>
      <c r="E15" s="29">
        <v>409.8954563993974</v>
      </c>
      <c r="F15" s="29">
        <v>387.94322965630772</v>
      </c>
      <c r="G15" s="29">
        <v>397.21584831508767</v>
      </c>
      <c r="H15" s="29">
        <v>137.66887739011389</v>
      </c>
      <c r="I15" s="29">
        <v>177.96070442403663</v>
      </c>
      <c r="J15" s="29">
        <v>332.66856062402132</v>
      </c>
    </row>
    <row r="16" spans="1:10" x14ac:dyDescent="0.3">
      <c r="A16" s="29">
        <v>14</v>
      </c>
      <c r="B16" s="4">
        <v>43919</v>
      </c>
      <c r="C16" s="29">
        <v>132.46249085953491</v>
      </c>
      <c r="D16" s="29">
        <v>527.42008409732762</v>
      </c>
      <c r="E16" s="29">
        <v>400.78915156488392</v>
      </c>
      <c r="F16" s="29">
        <v>376.58848976979215</v>
      </c>
      <c r="G16" s="29">
        <v>388.09235958062527</v>
      </c>
      <c r="H16" s="29">
        <v>127.26559161134126</v>
      </c>
      <c r="I16" s="29">
        <v>195.47223902684135</v>
      </c>
      <c r="J16" s="29">
        <v>325.69075993893961</v>
      </c>
    </row>
    <row r="17" spans="1:10" x14ac:dyDescent="0.3">
      <c r="A17" s="29">
        <v>15</v>
      </c>
      <c r="B17" s="4">
        <v>43926</v>
      </c>
      <c r="C17" s="29">
        <v>122.9695015270365</v>
      </c>
      <c r="D17" s="29">
        <v>569.87584741633827</v>
      </c>
      <c r="E17" s="29">
        <v>429.42610386894285</v>
      </c>
      <c r="F17" s="29">
        <v>351.99400077652035</v>
      </c>
      <c r="G17" s="29">
        <v>445.1832641279953</v>
      </c>
      <c r="H17" s="29">
        <v>121.89123641325462</v>
      </c>
      <c r="I17" s="29">
        <v>177.00909142888503</v>
      </c>
      <c r="J17" s="29">
        <v>309.30325213909532</v>
      </c>
    </row>
    <row r="18" spans="1:10" x14ac:dyDescent="0.3">
      <c r="A18" s="29">
        <v>16</v>
      </c>
      <c r="B18" s="4">
        <v>43933</v>
      </c>
      <c r="C18" s="29">
        <v>134.35400098077127</v>
      </c>
      <c r="D18" s="29">
        <v>476.79111073257093</v>
      </c>
      <c r="E18" s="29">
        <v>389.00061577441272</v>
      </c>
      <c r="F18" s="29">
        <v>387.88845561480923</v>
      </c>
      <c r="G18" s="29">
        <v>425.39804624687946</v>
      </c>
      <c r="H18" s="29">
        <v>152.08855431958341</v>
      </c>
      <c r="I18" s="29">
        <v>195.72706364407441</v>
      </c>
      <c r="J18" s="29">
        <v>282.23437039526937</v>
      </c>
    </row>
    <row r="19" spans="1:10" x14ac:dyDescent="0.3">
      <c r="A19" s="29">
        <v>17</v>
      </c>
      <c r="B19" s="4">
        <v>43940</v>
      </c>
      <c r="C19" s="29">
        <v>141.5474012696786</v>
      </c>
      <c r="D19" s="29">
        <v>515.60943785536551</v>
      </c>
      <c r="E19" s="29">
        <v>374.74560939217974</v>
      </c>
      <c r="F19" s="29">
        <v>363.81790590009257</v>
      </c>
      <c r="G19" s="29">
        <v>381.91515769121304</v>
      </c>
      <c r="H19" s="29">
        <v>114.91660435415884</v>
      </c>
      <c r="I19" s="29">
        <v>186.20065633905335</v>
      </c>
      <c r="J19" s="29">
        <v>330.2706488263068</v>
      </c>
    </row>
    <row r="20" spans="1:10" x14ac:dyDescent="0.3">
      <c r="A20" s="29">
        <v>18</v>
      </c>
      <c r="B20" s="4">
        <v>43947</v>
      </c>
      <c r="C20" s="29">
        <v>118.4390408629034</v>
      </c>
      <c r="D20" s="29">
        <v>479.01793738448009</v>
      </c>
      <c r="E20" s="29">
        <v>383.97634841345689</v>
      </c>
      <c r="F20" s="29">
        <v>350.39659781062676</v>
      </c>
      <c r="G20" s="29">
        <v>418.55447623580181</v>
      </c>
      <c r="H20" s="29">
        <v>101.5148793466733</v>
      </c>
      <c r="I20" s="29">
        <v>183.25517064040821</v>
      </c>
      <c r="J20" s="29">
        <v>326.04251521455467</v>
      </c>
    </row>
    <row r="21" spans="1:10" x14ac:dyDescent="0.3">
      <c r="A21" s="29">
        <v>19</v>
      </c>
      <c r="B21" s="4">
        <v>43954</v>
      </c>
      <c r="C21" s="29">
        <v>108.51677982052159</v>
      </c>
      <c r="D21" s="29">
        <v>535.58368947852421</v>
      </c>
      <c r="E21" s="29">
        <v>373.35126994901543</v>
      </c>
      <c r="F21" s="29">
        <v>373.10329476493422</v>
      </c>
      <c r="G21" s="29">
        <v>439.74968713848011</v>
      </c>
      <c r="H21" s="29">
        <v>112.76610735035493</v>
      </c>
      <c r="I21" s="29">
        <v>151.22543748690072</v>
      </c>
      <c r="J21" s="29">
        <v>347.49521537348681</v>
      </c>
    </row>
    <row r="22" spans="1:10" x14ac:dyDescent="0.3">
      <c r="A22" s="29">
        <v>20</v>
      </c>
      <c r="B22" s="4">
        <v>43961</v>
      </c>
      <c r="C22" s="29">
        <v>90.195138258710045</v>
      </c>
      <c r="D22" s="29">
        <v>593.79178509342819</v>
      </c>
      <c r="E22" s="29">
        <v>412.53004447413878</v>
      </c>
      <c r="F22" s="29">
        <v>397.88830245791212</v>
      </c>
      <c r="G22" s="29">
        <v>432.64011973416973</v>
      </c>
      <c r="H22" s="29">
        <v>128.78154918598398</v>
      </c>
      <c r="I22" s="29">
        <v>203.92555855619923</v>
      </c>
      <c r="J22" s="29">
        <v>312.58266394653515</v>
      </c>
    </row>
    <row r="23" spans="1:10" x14ac:dyDescent="0.3">
      <c r="A23" s="29">
        <v>21</v>
      </c>
      <c r="B23" s="4">
        <v>43968</v>
      </c>
      <c r="C23" s="29">
        <v>95.85428847585834</v>
      </c>
      <c r="D23" s="29">
        <v>786.58556973398095</v>
      </c>
      <c r="E23" s="29">
        <v>412.00600973389635</v>
      </c>
      <c r="F23" s="29">
        <v>361.56087406842107</v>
      </c>
      <c r="G23" s="29">
        <v>418.51080022431609</v>
      </c>
      <c r="H23" s="29">
        <v>139.24726880314691</v>
      </c>
      <c r="I23" s="29">
        <v>204.31740089237258</v>
      </c>
      <c r="J23" s="29">
        <v>383.51695407566137</v>
      </c>
    </row>
    <row r="24" spans="1:10" x14ac:dyDescent="0.3">
      <c r="A24" s="29">
        <v>22</v>
      </c>
      <c r="B24" s="4">
        <v>43975</v>
      </c>
      <c r="C24" s="29">
        <v>109.60473475970124</v>
      </c>
      <c r="D24" s="29">
        <v>827.52145960825351</v>
      </c>
      <c r="E24" s="29">
        <v>439.38900093504822</v>
      </c>
      <c r="F24" s="29">
        <v>340.88760076333608</v>
      </c>
      <c r="G24" s="29">
        <v>519.11175727269756</v>
      </c>
      <c r="H24" s="29">
        <v>144.01961477058936</v>
      </c>
      <c r="I24" s="29">
        <v>226.50242497737185</v>
      </c>
      <c r="J24" s="29">
        <v>394.61588506493746</v>
      </c>
    </row>
    <row r="25" spans="1:10" x14ac:dyDescent="0.3">
      <c r="A25" s="29">
        <v>23</v>
      </c>
      <c r="B25" s="4">
        <v>43982</v>
      </c>
      <c r="C25" s="29">
        <v>132.51760343271678</v>
      </c>
      <c r="D25" s="29">
        <v>890.84382192689372</v>
      </c>
      <c r="E25" s="29">
        <v>437.16549924676985</v>
      </c>
      <c r="F25" s="29">
        <v>383.63400974526428</v>
      </c>
      <c r="G25" s="29">
        <v>486.25472629747878</v>
      </c>
      <c r="H25" s="29">
        <v>148.82826889202022</v>
      </c>
      <c r="I25" s="29">
        <v>248.41068586595009</v>
      </c>
      <c r="J25" s="29">
        <v>356.2283593479504</v>
      </c>
    </row>
    <row r="26" spans="1:10" x14ac:dyDescent="0.3">
      <c r="A26" s="29">
        <v>24</v>
      </c>
      <c r="B26" s="4">
        <v>43989</v>
      </c>
      <c r="C26" s="29">
        <v>139.02718423725844</v>
      </c>
      <c r="D26" s="29">
        <v>980.5458098419831</v>
      </c>
      <c r="E26" s="29">
        <v>477.52701985533611</v>
      </c>
      <c r="F26" s="29">
        <v>412.37045840853045</v>
      </c>
      <c r="G26" s="29">
        <v>503.61965224356106</v>
      </c>
      <c r="H26" s="29">
        <v>167.78613708535084</v>
      </c>
      <c r="I26" s="29">
        <v>283.75735404670723</v>
      </c>
      <c r="J26" s="29">
        <v>387.30646759867483</v>
      </c>
    </row>
    <row r="27" spans="1:10" x14ac:dyDescent="0.3">
      <c r="A27" s="29">
        <v>25</v>
      </c>
      <c r="B27" s="4">
        <v>43996</v>
      </c>
      <c r="C27" s="29">
        <v>173.84727060745229</v>
      </c>
      <c r="D27" s="29">
        <v>995.26523353886955</v>
      </c>
      <c r="E27" s="29">
        <v>600.8751981613583</v>
      </c>
      <c r="F27" s="29">
        <v>428.37351916763748</v>
      </c>
      <c r="G27" s="29">
        <v>753.40892631990164</v>
      </c>
      <c r="H27" s="29">
        <v>180.15254148899095</v>
      </c>
      <c r="I27" s="29">
        <v>363.5626071921422</v>
      </c>
      <c r="J27" s="29">
        <v>444.34206616243932</v>
      </c>
    </row>
    <row r="28" spans="1:10" x14ac:dyDescent="0.3">
      <c r="A28" s="29">
        <v>26</v>
      </c>
      <c r="B28" s="4">
        <v>44003</v>
      </c>
      <c r="C28" s="29">
        <v>262.13697618398294</v>
      </c>
      <c r="D28" s="29">
        <v>927.32156676032992</v>
      </c>
      <c r="E28" s="29">
        <v>698.15274779418087</v>
      </c>
      <c r="F28" s="29">
        <v>459.26609564295569</v>
      </c>
      <c r="G28" s="29">
        <v>954.29887734317481</v>
      </c>
      <c r="H28" s="29">
        <v>153.09833867502294</v>
      </c>
      <c r="I28" s="29">
        <v>434.01122386272931</v>
      </c>
      <c r="J28" s="29">
        <v>518.83615400816018</v>
      </c>
    </row>
    <row r="29" spans="1:10" x14ac:dyDescent="0.3">
      <c r="A29" s="29">
        <v>27</v>
      </c>
      <c r="B29" s="4">
        <v>44010</v>
      </c>
      <c r="C29" s="29">
        <v>281.49173516489037</v>
      </c>
      <c r="D29" s="29">
        <v>915.38086406818911</v>
      </c>
      <c r="E29" s="29">
        <v>844.4535332771411</v>
      </c>
      <c r="F29" s="29">
        <v>540.62533547386624</v>
      </c>
      <c r="G29" s="29">
        <v>1051.3185406161615</v>
      </c>
      <c r="H29" s="29">
        <v>155.18105074168415</v>
      </c>
      <c r="I29" s="29">
        <v>472.42475139158876</v>
      </c>
      <c r="J29" s="29">
        <v>561.22682808437889</v>
      </c>
    </row>
    <row r="30" spans="1:10" x14ac:dyDescent="0.3">
      <c r="A30" s="29">
        <v>28</v>
      </c>
      <c r="B30" s="4">
        <v>44017</v>
      </c>
      <c r="C30" s="29">
        <v>203.44102491330273</v>
      </c>
      <c r="D30" s="29">
        <v>907.2173539372925</v>
      </c>
      <c r="E30" s="29">
        <v>990.60205450183162</v>
      </c>
      <c r="F30" s="29">
        <v>570.70231486307171</v>
      </c>
      <c r="G30" s="29">
        <v>1162.6120837687872</v>
      </c>
      <c r="H30" s="29">
        <v>189.34232433735048</v>
      </c>
      <c r="I30" s="29">
        <v>499.55229289961613</v>
      </c>
      <c r="J30" s="29">
        <v>637.5134899710514</v>
      </c>
    </row>
    <row r="31" spans="1:10" x14ac:dyDescent="0.3">
      <c r="A31" s="29">
        <v>29</v>
      </c>
      <c r="B31" s="4">
        <v>44024</v>
      </c>
      <c r="C31" s="29">
        <v>328.72908329208082</v>
      </c>
      <c r="D31" s="29">
        <v>842.51801418104992</v>
      </c>
      <c r="E31" s="29">
        <v>1170.1664498061364</v>
      </c>
      <c r="F31" s="29">
        <v>828.1292214027402</v>
      </c>
      <c r="G31" s="29">
        <v>1297.6435924525517</v>
      </c>
      <c r="H31" s="29">
        <v>173.87974248441546</v>
      </c>
      <c r="I31" s="29">
        <v>493.11144657682246</v>
      </c>
      <c r="J31" s="29">
        <v>720.71993664450406</v>
      </c>
    </row>
    <row r="32" spans="1:10" x14ac:dyDescent="0.3">
      <c r="A32" s="29">
        <v>30</v>
      </c>
      <c r="B32" s="4">
        <v>44031</v>
      </c>
      <c r="C32" s="29">
        <v>307.55618465016209</v>
      </c>
      <c r="D32" s="29">
        <v>757.20401622157419</v>
      </c>
      <c r="E32" s="29">
        <v>1034.303499086702</v>
      </c>
      <c r="F32" s="29">
        <v>960.31070257623514</v>
      </c>
      <c r="G32" s="29">
        <v>1019.1153441774453</v>
      </c>
      <c r="H32" s="29">
        <v>224.27692214744229</v>
      </c>
      <c r="I32" s="29">
        <v>434.77237520235002</v>
      </c>
      <c r="J32" s="29">
        <v>733.56148977755061</v>
      </c>
    </row>
    <row r="33" spans="1:10" x14ac:dyDescent="0.3">
      <c r="A33" s="29">
        <v>31</v>
      </c>
      <c r="B33" s="4">
        <v>44038</v>
      </c>
      <c r="C33" s="29">
        <v>187.68547453788665</v>
      </c>
      <c r="D33" s="29">
        <v>697.97775495212647</v>
      </c>
      <c r="E33" s="29">
        <v>877.16617744863129</v>
      </c>
      <c r="F33" s="29">
        <v>789.69814371294956</v>
      </c>
      <c r="G33" s="29">
        <v>906.60631156997852</v>
      </c>
      <c r="H33" s="29">
        <v>256.54455949660741</v>
      </c>
      <c r="I33" s="29">
        <v>363.24241315433153</v>
      </c>
      <c r="J33" s="29">
        <v>708.07192005660193</v>
      </c>
    </row>
    <row r="34" spans="1:10" x14ac:dyDescent="0.3">
      <c r="A34" s="29">
        <v>32</v>
      </c>
      <c r="B34" s="4">
        <v>44045</v>
      </c>
      <c r="C34" s="29">
        <v>211.31263423108439</v>
      </c>
      <c r="D34" s="29">
        <v>733.24505193126276</v>
      </c>
      <c r="E34" s="29">
        <v>728.12219326300988</v>
      </c>
      <c r="F34" s="29">
        <v>713.38402659795679</v>
      </c>
      <c r="G34" s="29">
        <v>705.01956872801622</v>
      </c>
      <c r="H34" s="29">
        <v>267.41676747500014</v>
      </c>
      <c r="I34" s="29">
        <v>324.88047866050545</v>
      </c>
      <c r="J34" s="29">
        <v>624.02440110679572</v>
      </c>
    </row>
    <row r="35" spans="1:10" x14ac:dyDescent="0.3">
      <c r="A35" s="29">
        <v>33</v>
      </c>
      <c r="B35" s="4">
        <v>44052</v>
      </c>
      <c r="C35" s="29">
        <v>176.62091789513684</v>
      </c>
      <c r="D35" s="29">
        <v>588.73008206974669</v>
      </c>
      <c r="E35" s="29">
        <v>626.07583486396038</v>
      </c>
      <c r="F35" s="29">
        <v>581.99462409634157</v>
      </c>
      <c r="G35" s="29">
        <v>648.048796140067</v>
      </c>
      <c r="H35" s="29">
        <v>268.96201655293612</v>
      </c>
      <c r="I35" s="29">
        <v>278.37274384751277</v>
      </c>
      <c r="J35" s="29">
        <v>500.93740856375314</v>
      </c>
    </row>
    <row r="36" spans="1:10" x14ac:dyDescent="0.3">
      <c r="A36" s="29">
        <v>34</v>
      </c>
      <c r="B36" s="4">
        <v>44059</v>
      </c>
      <c r="C36" s="29">
        <v>151.74186562977678</v>
      </c>
      <c r="D36" s="29">
        <v>645.35034470543508</v>
      </c>
      <c r="E36" s="29">
        <v>554.32429475798358</v>
      </c>
      <c r="F36" s="29">
        <v>546.80981405393015</v>
      </c>
      <c r="G36" s="29">
        <v>604.38379425203448</v>
      </c>
      <c r="H36" s="29">
        <v>261.51079226919489</v>
      </c>
      <c r="I36" s="29">
        <v>277.85004666599502</v>
      </c>
      <c r="J36" s="29">
        <v>479.36674395749583</v>
      </c>
    </row>
    <row r="37" spans="1:10" x14ac:dyDescent="0.3">
      <c r="A37" s="29">
        <v>35</v>
      </c>
      <c r="B37" s="4">
        <v>44066</v>
      </c>
      <c r="C37" s="29">
        <v>125.86912157352782</v>
      </c>
      <c r="D37" s="29">
        <v>597.03509006431818</v>
      </c>
      <c r="E37" s="29">
        <v>565.07823812115635</v>
      </c>
      <c r="F37" s="29">
        <v>543.46404536770342</v>
      </c>
      <c r="G37" s="29">
        <v>488.34693775979048</v>
      </c>
      <c r="H37" s="29">
        <v>200.19164451466344</v>
      </c>
      <c r="I37" s="29">
        <v>243.71855250207216</v>
      </c>
      <c r="J37" s="29">
        <v>463.3198905152999</v>
      </c>
    </row>
    <row r="38" spans="1:10" x14ac:dyDescent="0.3">
      <c r="A38" s="29">
        <v>36</v>
      </c>
      <c r="B38" s="4">
        <v>44073</v>
      </c>
      <c r="C38" s="29">
        <v>157.07769371595154</v>
      </c>
      <c r="D38" s="29">
        <v>633.768719417537</v>
      </c>
      <c r="E38" s="29">
        <v>556.08368628772962</v>
      </c>
      <c r="F38" s="29">
        <v>482.61404306989817</v>
      </c>
      <c r="G38" s="29">
        <v>516.98945032481265</v>
      </c>
      <c r="H38" s="29">
        <v>174.34531995903257</v>
      </c>
      <c r="I38" s="29">
        <v>223.12948603424053</v>
      </c>
      <c r="J38" s="29">
        <v>394.65536506664967</v>
      </c>
    </row>
    <row r="39" spans="1:10" x14ac:dyDescent="0.3">
      <c r="A39" s="29">
        <v>37</v>
      </c>
      <c r="B39" s="4">
        <v>44080</v>
      </c>
      <c r="C39" s="29">
        <v>153.7707782988569</v>
      </c>
      <c r="D39" s="29">
        <v>616.38923611515179</v>
      </c>
      <c r="E39" s="29">
        <v>434.0540959528206</v>
      </c>
      <c r="F39" s="29">
        <v>395.88712138742039</v>
      </c>
      <c r="G39" s="29">
        <v>463.81704315368034</v>
      </c>
      <c r="H39" s="29">
        <v>176.19584577211225</v>
      </c>
      <c r="I39" s="29">
        <v>224.44920357359979</v>
      </c>
      <c r="J39" s="29">
        <v>436.04482612068443</v>
      </c>
    </row>
    <row r="40" spans="1:10" x14ac:dyDescent="0.3">
      <c r="A40" s="29">
        <v>38</v>
      </c>
      <c r="B40" s="4">
        <v>44087</v>
      </c>
      <c r="C40" s="29">
        <v>140.10061060022667</v>
      </c>
      <c r="D40" s="29">
        <v>488.12855080569182</v>
      </c>
      <c r="E40" s="29">
        <v>466.50259796541911</v>
      </c>
      <c r="F40" s="29">
        <v>398.37664753457375</v>
      </c>
      <c r="G40" s="29">
        <v>429.40792908333015</v>
      </c>
      <c r="H40" s="29">
        <v>157.45694116986445</v>
      </c>
      <c r="I40" s="29">
        <v>212.22984610851634</v>
      </c>
      <c r="J40" s="29">
        <v>371.66642209551446</v>
      </c>
    </row>
    <row r="41" spans="1:10" x14ac:dyDescent="0.3">
      <c r="A41" s="29">
        <v>39</v>
      </c>
      <c r="B41" s="4">
        <v>44094</v>
      </c>
      <c r="C41" s="29">
        <v>129.51362004703756</v>
      </c>
      <c r="D41" s="29">
        <v>520.3264892548774</v>
      </c>
      <c r="E41" s="29">
        <v>418.1014274915122</v>
      </c>
      <c r="F41" s="29">
        <v>423.82411444636136</v>
      </c>
      <c r="G41" s="29">
        <v>463.57417498155598</v>
      </c>
      <c r="H41" s="29">
        <v>180.04264525981498</v>
      </c>
      <c r="I41" s="29">
        <v>201.57423572059929</v>
      </c>
      <c r="J41" s="29">
        <v>363.79832790857915</v>
      </c>
    </row>
    <row r="42" spans="1:10" x14ac:dyDescent="0.3">
      <c r="A42" s="29">
        <v>40</v>
      </c>
      <c r="B42" s="4">
        <v>44101</v>
      </c>
      <c r="C42" s="29">
        <v>138.11063619458935</v>
      </c>
      <c r="D42" s="29">
        <v>608.61757617327657</v>
      </c>
      <c r="E42" s="29">
        <v>464.41774797325854</v>
      </c>
      <c r="F42" s="29">
        <v>380.60887560628055</v>
      </c>
      <c r="G42" s="29">
        <v>415.91749099822528</v>
      </c>
      <c r="H42" s="29">
        <v>170.64857181375044</v>
      </c>
      <c r="I42" s="29">
        <v>200.06821063819996</v>
      </c>
      <c r="J42" s="29">
        <v>320.0941265264039</v>
      </c>
    </row>
    <row r="43" spans="1:10" x14ac:dyDescent="0.3">
      <c r="A43" s="29">
        <v>41</v>
      </c>
      <c r="B43" s="4">
        <v>44108</v>
      </c>
      <c r="C43" s="29">
        <v>176.05906896516137</v>
      </c>
      <c r="D43" s="29">
        <v>568.79196914223348</v>
      </c>
      <c r="E43" s="29">
        <v>447.98478881701055</v>
      </c>
      <c r="F43" s="29">
        <v>417.00222766717172</v>
      </c>
      <c r="G43" s="29">
        <v>463.88657312955951</v>
      </c>
      <c r="H43" s="29">
        <v>179.55238990320396</v>
      </c>
      <c r="I43" s="29">
        <v>225.90950833350405</v>
      </c>
      <c r="J43" s="29">
        <v>393.03547842540951</v>
      </c>
    </row>
    <row r="44" spans="1:10" x14ac:dyDescent="0.3">
      <c r="A44" s="29">
        <v>42</v>
      </c>
      <c r="B44" s="4">
        <v>44115</v>
      </c>
      <c r="C44" s="29">
        <v>156.30154972631362</v>
      </c>
      <c r="D44" s="29">
        <v>556.64515742815047</v>
      </c>
      <c r="E44" s="29">
        <v>412.55086127042637</v>
      </c>
      <c r="F44" s="29">
        <v>438.08478613290958</v>
      </c>
      <c r="G44" s="29">
        <v>453.96133260945271</v>
      </c>
      <c r="H44" s="29">
        <v>170.978621925418</v>
      </c>
      <c r="I44" s="29">
        <v>239.05621865557617</v>
      </c>
      <c r="J44" s="29">
        <v>425.57836332346426</v>
      </c>
    </row>
    <row r="45" spans="1:10" x14ac:dyDescent="0.3">
      <c r="A45" s="29">
        <v>43</v>
      </c>
      <c r="B45" s="4">
        <v>44122</v>
      </c>
      <c r="C45" s="29">
        <v>151.90366503823833</v>
      </c>
      <c r="D45" s="29">
        <v>501.61783227844535</v>
      </c>
      <c r="E45" s="29">
        <v>426.42554218351074</v>
      </c>
      <c r="F45" s="29">
        <v>384.74227671776885</v>
      </c>
      <c r="G45" s="29">
        <v>478.41397037689927</v>
      </c>
      <c r="H45" s="29">
        <v>170.29524014093994</v>
      </c>
      <c r="I45" s="29">
        <v>259.81464716951564</v>
      </c>
      <c r="J45" s="29">
        <v>390.14696405706746</v>
      </c>
    </row>
    <row r="46" spans="1:10" x14ac:dyDescent="0.3">
      <c r="A46" s="29">
        <v>44</v>
      </c>
      <c r="B46" s="4">
        <v>44129</v>
      </c>
      <c r="C46" s="29">
        <v>137.07202164743524</v>
      </c>
      <c r="D46" s="29">
        <v>487.65292437040489</v>
      </c>
      <c r="E46" s="29">
        <v>420.43907295193333</v>
      </c>
      <c r="F46" s="29">
        <v>401.25136280858209</v>
      </c>
      <c r="G46" s="29">
        <v>456.93524766253029</v>
      </c>
      <c r="H46" s="29">
        <v>190.41038730085785</v>
      </c>
      <c r="I46" s="29">
        <v>353.1199503628435</v>
      </c>
      <c r="J46" s="29">
        <v>390.64922545733634</v>
      </c>
    </row>
    <row r="47" spans="1:10" x14ac:dyDescent="0.3">
      <c r="A47" s="29">
        <v>45</v>
      </c>
      <c r="B47" s="4">
        <v>44136</v>
      </c>
      <c r="C47" s="29">
        <v>161.45807930805773</v>
      </c>
      <c r="D47" s="29">
        <v>493.32701816764836</v>
      </c>
      <c r="E47" s="29">
        <v>420.57667062274993</v>
      </c>
      <c r="F47" s="29">
        <v>367.69395822247918</v>
      </c>
      <c r="G47" s="29">
        <v>474.98671745995</v>
      </c>
      <c r="H47" s="29">
        <v>163.64498892252237</v>
      </c>
      <c r="I47" s="29">
        <v>436.16604317829842</v>
      </c>
      <c r="J47" s="29">
        <v>376.24594704443615</v>
      </c>
    </row>
    <row r="48" spans="1:10" x14ac:dyDescent="0.3">
      <c r="A48" s="29">
        <v>46</v>
      </c>
      <c r="B48" s="4">
        <v>44143</v>
      </c>
      <c r="C48" s="29">
        <v>162.59787241856026</v>
      </c>
      <c r="D48" s="29">
        <v>579.50802782861979</v>
      </c>
      <c r="E48" s="29">
        <v>453.20550447393606</v>
      </c>
      <c r="F48" s="29">
        <v>405.14946063947514</v>
      </c>
      <c r="G48" s="29">
        <v>485.25876662683891</v>
      </c>
      <c r="H48" s="29">
        <v>153.74962743254872</v>
      </c>
      <c r="I48" s="29">
        <v>530.14011157131768</v>
      </c>
      <c r="J48" s="29">
        <v>389.1922105989554</v>
      </c>
    </row>
    <row r="49" spans="1:10" x14ac:dyDescent="0.3">
      <c r="A49" s="29">
        <v>47</v>
      </c>
      <c r="B49" s="4">
        <v>44150</v>
      </c>
      <c r="C49" s="29">
        <v>195.87240242955937</v>
      </c>
      <c r="D49" s="29">
        <v>559.26891441360726</v>
      </c>
      <c r="E49" s="29">
        <v>409.75748756324288</v>
      </c>
      <c r="F49" s="29">
        <v>392.31151076666754</v>
      </c>
      <c r="G49" s="29">
        <v>470.77555450021566</v>
      </c>
      <c r="H49" s="29">
        <v>150.06998283174741</v>
      </c>
      <c r="I49" s="29">
        <v>633.87781878211695</v>
      </c>
      <c r="J49" s="29">
        <v>386.22770959593288</v>
      </c>
    </row>
    <row r="50" spans="1:10" x14ac:dyDescent="0.3">
      <c r="A50" s="29">
        <v>48</v>
      </c>
      <c r="B50" s="4">
        <v>44157</v>
      </c>
      <c r="C50" s="29">
        <v>269.20034823365324</v>
      </c>
      <c r="D50" s="29">
        <v>526.5740705085791</v>
      </c>
      <c r="E50" s="29">
        <v>397.1101606736421</v>
      </c>
      <c r="F50" s="29">
        <v>390.43409888976214</v>
      </c>
      <c r="G50" s="29">
        <v>414.86324285345768</v>
      </c>
      <c r="H50" s="29">
        <v>125.22617498414999</v>
      </c>
      <c r="I50" s="29">
        <v>589.450292672405</v>
      </c>
      <c r="J50" s="29">
        <v>345.75699364370519</v>
      </c>
    </row>
    <row r="51" spans="1:10" x14ac:dyDescent="0.3">
      <c r="A51" s="29">
        <v>49</v>
      </c>
      <c r="B51" s="4">
        <v>44164</v>
      </c>
      <c r="C51" s="29">
        <v>318.18229431070415</v>
      </c>
      <c r="D51" s="29">
        <v>618.11584319841381</v>
      </c>
      <c r="E51" s="29">
        <v>467.06776279637216</v>
      </c>
      <c r="F51" s="29">
        <v>446.40292598938413</v>
      </c>
      <c r="G51" s="29">
        <v>448.49944887809522</v>
      </c>
      <c r="H51" s="29">
        <v>145.64303900673048</v>
      </c>
      <c r="I51" s="29">
        <v>529.65117233387264</v>
      </c>
      <c r="J51" s="29">
        <v>338.5179982414644</v>
      </c>
    </row>
    <row r="52" spans="1:10" x14ac:dyDescent="0.3">
      <c r="A52" s="29">
        <v>50</v>
      </c>
      <c r="B52" s="4">
        <v>44171</v>
      </c>
      <c r="C52" s="29">
        <v>361.01537717247214</v>
      </c>
      <c r="D52" s="29">
        <v>708.95053021140939</v>
      </c>
      <c r="E52" s="29">
        <v>442.55600604195854</v>
      </c>
      <c r="F52" s="29">
        <v>589.81853324157169</v>
      </c>
      <c r="G52" s="29">
        <v>470.55651551861291</v>
      </c>
      <c r="H52" s="29">
        <v>123.34482744226868</v>
      </c>
      <c r="I52" s="29">
        <v>425.45424874274102</v>
      </c>
      <c r="J52" s="29">
        <v>406.28148315386602</v>
      </c>
    </row>
    <row r="53" spans="1:10" x14ac:dyDescent="0.3">
      <c r="A53" s="29">
        <v>51</v>
      </c>
      <c r="B53" s="4">
        <v>44178</v>
      </c>
      <c r="C53" s="29">
        <v>393.45268739387427</v>
      </c>
      <c r="D53" s="29">
        <v>955.23535161366078</v>
      </c>
      <c r="E53" s="29">
        <v>459.19067297537231</v>
      </c>
      <c r="F53" s="29">
        <v>826.87544690908703</v>
      </c>
      <c r="G53" s="29">
        <v>472.08264246446402</v>
      </c>
      <c r="H53" s="29">
        <v>136.82634645016245</v>
      </c>
      <c r="I53" s="29">
        <v>402.05297003324148</v>
      </c>
      <c r="J53" s="29">
        <v>406.71663021964252</v>
      </c>
    </row>
    <row r="54" spans="1:10" x14ac:dyDescent="0.3">
      <c r="A54" s="29">
        <v>52</v>
      </c>
      <c r="B54" s="4">
        <v>44185</v>
      </c>
      <c r="C54" s="29">
        <v>416.29241959095015</v>
      </c>
      <c r="D54" s="29">
        <v>1213.7901094091933</v>
      </c>
      <c r="E54" s="29">
        <v>595.11995549046628</v>
      </c>
      <c r="F54" s="29">
        <v>1333.3518878502664</v>
      </c>
      <c r="G54" s="29">
        <v>655.73055589820433</v>
      </c>
      <c r="H54" s="29">
        <v>170.12386518666636</v>
      </c>
      <c r="I54" s="29">
        <v>332.68510074525562</v>
      </c>
      <c r="J54" s="29">
        <v>555.5267743179586</v>
      </c>
    </row>
    <row r="55" spans="1:10" x14ac:dyDescent="0.3">
      <c r="A55" s="29">
        <v>53</v>
      </c>
      <c r="B55" s="4">
        <v>44192</v>
      </c>
      <c r="C55" s="29">
        <v>363.80926427375562</v>
      </c>
      <c r="D55" s="29">
        <v>1458.717401694277</v>
      </c>
      <c r="E55" s="29">
        <v>798.23280266129382</v>
      </c>
      <c r="F55" s="29">
        <v>1667.4286595226708</v>
      </c>
      <c r="G55" s="29">
        <v>779.72785438546657</v>
      </c>
      <c r="H55" s="29">
        <v>184.44147823339142</v>
      </c>
      <c r="I55" s="29">
        <v>291.65683353478283</v>
      </c>
      <c r="J55" s="29">
        <v>783.18793426140712</v>
      </c>
    </row>
    <row r="56" spans="1:10" x14ac:dyDescent="0.3">
      <c r="A56" s="29">
        <v>1</v>
      </c>
      <c r="B56" s="4">
        <v>44199</v>
      </c>
      <c r="C56" s="29">
        <v>326.8519344503942</v>
      </c>
      <c r="D56" s="29">
        <v>1470.5259293905901</v>
      </c>
      <c r="E56" s="29">
        <v>981.69054756136518</v>
      </c>
      <c r="F56" s="29">
        <v>1764.1373988728337</v>
      </c>
      <c r="G56" s="29">
        <v>993.37379957150961</v>
      </c>
      <c r="H56" s="29">
        <v>212.79106338998261</v>
      </c>
      <c r="I56" s="29">
        <v>291.13839862768043</v>
      </c>
      <c r="J56" s="29">
        <v>1001.0375124425191</v>
      </c>
    </row>
    <row r="57" spans="1:10" x14ac:dyDescent="0.3">
      <c r="A57" s="29">
        <v>2</v>
      </c>
      <c r="B57" s="4">
        <v>44206</v>
      </c>
      <c r="C57" s="29">
        <v>248.25326724820707</v>
      </c>
      <c r="D57" s="29">
        <v>1346.1608886507538</v>
      </c>
      <c r="E57" s="29">
        <v>1029.229258903968</v>
      </c>
      <c r="F57" s="29">
        <v>1458.2263278393607</v>
      </c>
      <c r="G57" s="29">
        <v>1053.494429852532</v>
      </c>
      <c r="H57" s="29">
        <v>218.60052155921392</v>
      </c>
      <c r="I57" s="29">
        <v>249.23165183719107</v>
      </c>
      <c r="J57" s="29">
        <v>976.11698873336923</v>
      </c>
    </row>
    <row r="58" spans="1:10" x14ac:dyDescent="0.3">
      <c r="A58" s="29">
        <v>3</v>
      </c>
      <c r="B58" s="4">
        <v>44213</v>
      </c>
      <c r="C58" s="29">
        <v>226.00208202019201</v>
      </c>
      <c r="D58" s="29">
        <v>1111.3145257482529</v>
      </c>
      <c r="E58" s="29">
        <v>894.53751028654824</v>
      </c>
      <c r="F58" s="29">
        <v>1096.973058798698</v>
      </c>
      <c r="G58" s="29">
        <v>940.27119348109954</v>
      </c>
      <c r="H58" s="29">
        <v>235.67682430019261</v>
      </c>
      <c r="I58" s="29">
        <v>243.4950820475967</v>
      </c>
      <c r="J58" s="29">
        <v>885.2143133701511</v>
      </c>
    </row>
    <row r="59" spans="1:10" x14ac:dyDescent="0.3">
      <c r="A59" s="29">
        <v>4</v>
      </c>
      <c r="B59" s="4">
        <v>44220</v>
      </c>
      <c r="C59" s="29">
        <v>173.59740938249746</v>
      </c>
      <c r="D59" s="29">
        <v>894.14062474201558</v>
      </c>
      <c r="E59" s="29">
        <v>697.11807448863715</v>
      </c>
      <c r="F59" s="29">
        <v>753.24793059486706</v>
      </c>
      <c r="G59" s="29">
        <v>718.33979551265224</v>
      </c>
      <c r="H59" s="29">
        <v>178.19395815225948</v>
      </c>
      <c r="I59" s="29">
        <v>195.15834579945462</v>
      </c>
      <c r="J59" s="29">
        <v>604.31513981482624</v>
      </c>
    </row>
    <row r="60" spans="1:10" x14ac:dyDescent="0.3">
      <c r="A60" s="29">
        <v>5</v>
      </c>
      <c r="B60" s="4">
        <v>44227</v>
      </c>
      <c r="C60" s="29">
        <v>148.50438089605842</v>
      </c>
      <c r="D60" s="29">
        <v>762.06167789306255</v>
      </c>
      <c r="E60" s="29">
        <v>634.48821134806019</v>
      </c>
      <c r="F60" s="29">
        <v>633.22727027362782</v>
      </c>
      <c r="G60" s="29">
        <v>660.30616012234327</v>
      </c>
      <c r="H60" s="29">
        <v>178.48381555027535</v>
      </c>
      <c r="I60" s="29">
        <v>196.53102167084072</v>
      </c>
      <c r="J60" s="29">
        <v>536.97091164322183</v>
      </c>
    </row>
    <row r="61" spans="1:10" x14ac:dyDescent="0.3">
      <c r="A61" s="29">
        <v>6</v>
      </c>
      <c r="B61" s="4">
        <v>44234</v>
      </c>
      <c r="C61" s="29">
        <v>156.59950993127148</v>
      </c>
      <c r="D61" s="29">
        <v>645.87560399961103</v>
      </c>
      <c r="E61" s="29">
        <v>538.56233641379117</v>
      </c>
      <c r="F61" s="29">
        <v>563.92485951647086</v>
      </c>
      <c r="G61" s="29">
        <v>565.47223981894103</v>
      </c>
      <c r="H61" s="29">
        <v>168.43200795082305</v>
      </c>
      <c r="I61" s="29">
        <v>212.63521284310485</v>
      </c>
      <c r="J61" s="29">
        <v>432.42048408001619</v>
      </c>
    </row>
    <row r="62" spans="1:10" x14ac:dyDescent="0.3">
      <c r="A62" s="29">
        <v>7</v>
      </c>
      <c r="B62" s="4">
        <v>44241</v>
      </c>
      <c r="C62" s="29">
        <v>128.40952395400291</v>
      </c>
      <c r="D62" s="29">
        <v>570.24206020756822</v>
      </c>
      <c r="E62" s="29">
        <v>554.02304429233504</v>
      </c>
      <c r="F62" s="29">
        <v>454.57271014012821</v>
      </c>
      <c r="G62" s="29">
        <v>595.5935012727432</v>
      </c>
      <c r="H62" s="29">
        <v>135.48938670667235</v>
      </c>
      <c r="I62" s="29">
        <v>202.28898495424443</v>
      </c>
      <c r="J62" s="29">
        <v>449.61998790835833</v>
      </c>
    </row>
    <row r="63" spans="1:10" x14ac:dyDescent="0.3">
      <c r="A63" s="29">
        <v>8</v>
      </c>
      <c r="B63" s="4">
        <v>44248</v>
      </c>
      <c r="C63" s="29">
        <v>141.27718263856536</v>
      </c>
      <c r="D63" s="29">
        <v>570.11987822082756</v>
      </c>
      <c r="E63" s="29">
        <v>497.71582971780367</v>
      </c>
      <c r="F63" s="29">
        <v>406.99417707149541</v>
      </c>
      <c r="G63" s="29">
        <v>515.30350702102157</v>
      </c>
      <c r="H63" s="29">
        <v>192.96536122346473</v>
      </c>
      <c r="I63" s="29">
        <v>206.9791088649811</v>
      </c>
      <c r="J63" s="29">
        <v>430.72632062724597</v>
      </c>
    </row>
    <row r="64" spans="1:10" x14ac:dyDescent="0.3">
      <c r="A64" s="29">
        <v>9</v>
      </c>
      <c r="B64" s="4">
        <v>44255</v>
      </c>
      <c r="C64" s="29">
        <v>120.37382398294383</v>
      </c>
      <c r="D64" s="29">
        <v>546.74027591385811</v>
      </c>
      <c r="E64" s="29">
        <v>467.3605212158314</v>
      </c>
      <c r="F64" s="29">
        <v>443.15399900532572</v>
      </c>
      <c r="G64" s="29">
        <v>543.83156570153437</v>
      </c>
      <c r="H64" s="29">
        <v>161.32822121741393</v>
      </c>
      <c r="I64" s="29">
        <v>212.18122330991832</v>
      </c>
      <c r="J64" s="29">
        <v>419.42185740815626</v>
      </c>
    </row>
    <row r="65" spans="1:10" x14ac:dyDescent="0.3">
      <c r="A65" s="29">
        <v>10</v>
      </c>
      <c r="B65" s="4">
        <v>44262</v>
      </c>
      <c r="C65" s="29">
        <v>135.35243646565297</v>
      </c>
      <c r="D65" s="29">
        <v>527.71481455510866</v>
      </c>
      <c r="E65" s="29">
        <v>487.63905275846389</v>
      </c>
      <c r="F65" s="29">
        <v>440.48155670142341</v>
      </c>
      <c r="G65" s="29">
        <v>516.64137935528606</v>
      </c>
      <c r="H65" s="29">
        <v>167.62111839343231</v>
      </c>
      <c r="I65" s="29">
        <v>191.18810332067892</v>
      </c>
      <c r="J65" s="29">
        <v>417.43052256268061</v>
      </c>
    </row>
    <row r="66" spans="1:10" x14ac:dyDescent="0.3">
      <c r="A66" s="29">
        <v>11</v>
      </c>
      <c r="B66" s="4">
        <v>44269</v>
      </c>
      <c r="C66" s="29">
        <v>132.15484729591248</v>
      </c>
      <c r="D66" s="29">
        <v>514.20140480985015</v>
      </c>
      <c r="E66" s="29">
        <v>450.65510656755669</v>
      </c>
      <c r="F66" s="29">
        <v>393.0907565954144</v>
      </c>
      <c r="G66" s="29">
        <v>507.99826241184627</v>
      </c>
      <c r="H66" s="29">
        <v>145.18203646873013</v>
      </c>
      <c r="I66" s="29">
        <v>198.41207369039014</v>
      </c>
      <c r="J66" s="29">
        <v>394.53386447082448</v>
      </c>
    </row>
    <row r="67" spans="1:10" x14ac:dyDescent="0.3">
      <c r="A67" s="29">
        <v>12</v>
      </c>
      <c r="B67" s="4">
        <v>44276</v>
      </c>
      <c r="C67" s="29">
        <v>125.07687310856873</v>
      </c>
      <c r="D67" s="29">
        <v>565.05898625564237</v>
      </c>
      <c r="E67" s="29">
        <v>428.18277873951877</v>
      </c>
      <c r="F67" s="29">
        <v>401.81221054497411</v>
      </c>
      <c r="G67" s="29">
        <v>470.0813436701776</v>
      </c>
      <c r="H67" s="29">
        <v>155.61889526878269</v>
      </c>
      <c r="I67" s="29">
        <v>186.03272952004153</v>
      </c>
      <c r="J67" s="29">
        <v>382.19848832322793</v>
      </c>
    </row>
    <row r="68" spans="1:10" x14ac:dyDescent="0.3">
      <c r="A68" s="29">
        <v>13</v>
      </c>
      <c r="B68" s="4">
        <v>44283</v>
      </c>
      <c r="C68" s="29">
        <v>117.38510966250064</v>
      </c>
      <c r="D68" s="29">
        <v>548.34752954118437</v>
      </c>
      <c r="E68" s="29">
        <v>477.89578894358641</v>
      </c>
      <c r="F68" s="29">
        <v>393.61253549191633</v>
      </c>
      <c r="G68" s="29">
        <v>513.44474368383487</v>
      </c>
      <c r="H68" s="29">
        <v>179.05610565884257</v>
      </c>
      <c r="I68" s="29">
        <v>221.12453537849984</v>
      </c>
      <c r="J68" s="29">
        <v>391.34878553077647</v>
      </c>
    </row>
    <row r="69" spans="1:10" x14ac:dyDescent="0.3">
      <c r="A69" s="29">
        <v>14</v>
      </c>
      <c r="B69" s="4">
        <v>44290</v>
      </c>
      <c r="C69" s="29">
        <v>137.74787430669849</v>
      </c>
      <c r="D69" s="29">
        <v>513.36993679317322</v>
      </c>
      <c r="E69" s="29">
        <v>481.12881257656289</v>
      </c>
      <c r="F69" s="29">
        <v>397.55108581025695</v>
      </c>
      <c r="G69" s="29">
        <v>524.91877779320248</v>
      </c>
      <c r="H69" s="29">
        <v>174.84057002776049</v>
      </c>
      <c r="I69" s="29">
        <v>196.37002563752262</v>
      </c>
      <c r="J69" s="29">
        <v>396.81959003480131</v>
      </c>
    </row>
    <row r="70" spans="1:10" x14ac:dyDescent="0.3">
      <c r="A70" s="29">
        <v>15</v>
      </c>
      <c r="B70" s="4">
        <v>44297</v>
      </c>
      <c r="C70" s="29">
        <v>140.17124893819187</v>
      </c>
      <c r="D70" s="29">
        <v>594.61526330423726</v>
      </c>
      <c r="E70" s="29">
        <v>461.61685029699254</v>
      </c>
      <c r="F70" s="29">
        <v>429.36652788858373</v>
      </c>
      <c r="G70" s="29">
        <v>536.42833628821529</v>
      </c>
      <c r="H70" s="29">
        <v>175.74408128258142</v>
      </c>
      <c r="I70" s="29">
        <v>201.27799621164692</v>
      </c>
      <c r="J70" s="29">
        <v>404.04660947469159</v>
      </c>
    </row>
    <row r="71" spans="1:10" x14ac:dyDescent="0.3">
      <c r="A71" s="29">
        <v>16</v>
      </c>
      <c r="B71" s="4">
        <v>44304</v>
      </c>
      <c r="C71" s="29">
        <v>144.02085696502604</v>
      </c>
      <c r="D71" s="29">
        <v>509.50568174425268</v>
      </c>
      <c r="E71" s="29">
        <v>481.4412948941366</v>
      </c>
      <c r="F71" s="29">
        <v>370.54172775247872</v>
      </c>
      <c r="G71" s="29">
        <v>516.7965625193408</v>
      </c>
      <c r="H71" s="29">
        <v>218.28446961114395</v>
      </c>
      <c r="I71" s="29">
        <v>200.04726676580916</v>
      </c>
      <c r="J71" s="29">
        <v>415.55722571896541</v>
      </c>
    </row>
    <row r="72" spans="1:10" x14ac:dyDescent="0.3">
      <c r="A72" s="29">
        <v>17</v>
      </c>
      <c r="B72" s="4">
        <v>44311</v>
      </c>
      <c r="C72" s="29">
        <v>152.29461198180726</v>
      </c>
      <c r="D72" s="29">
        <v>536.0909606012018</v>
      </c>
      <c r="E72" s="29">
        <v>509.37234373250897</v>
      </c>
      <c r="F72" s="29">
        <v>416.72272355439145</v>
      </c>
      <c r="G72" s="29">
        <v>529.55296099175871</v>
      </c>
      <c r="H72" s="29">
        <v>197.73279636344313</v>
      </c>
      <c r="I72" s="29">
        <v>193.28117315824232</v>
      </c>
      <c r="J72" s="29">
        <v>406.19003747556116</v>
      </c>
    </row>
    <row r="73" spans="1:10" x14ac:dyDescent="0.3">
      <c r="A73" s="29">
        <v>18</v>
      </c>
      <c r="B73" s="4">
        <v>44318</v>
      </c>
      <c r="C73" s="29">
        <v>144.64358294980838</v>
      </c>
      <c r="D73" s="29">
        <v>609.13425248717522</v>
      </c>
      <c r="E73" s="29">
        <v>481.90355230888554</v>
      </c>
      <c r="F73" s="29">
        <v>438.21363617430745</v>
      </c>
      <c r="G73" s="29">
        <v>560.58981722356316</v>
      </c>
      <c r="H73" s="29">
        <v>235.17329996681786</v>
      </c>
      <c r="I73" s="29">
        <v>214.91836127007605</v>
      </c>
      <c r="J73" s="29">
        <v>408.61833878571917</v>
      </c>
    </row>
    <row r="74" spans="1:10" x14ac:dyDescent="0.3">
      <c r="A74" s="29">
        <v>19</v>
      </c>
      <c r="B74" s="4">
        <v>44325</v>
      </c>
      <c r="C74" s="29">
        <v>153.1791887475643</v>
      </c>
      <c r="D74" s="29">
        <v>635.68983859161995</v>
      </c>
      <c r="E74" s="29">
        <v>508.02837215973415</v>
      </c>
      <c r="F74" s="29">
        <v>392.84151940365342</v>
      </c>
      <c r="G74" s="29">
        <v>574.54704951993949</v>
      </c>
      <c r="H74" s="29">
        <v>247.27118300468186</v>
      </c>
      <c r="I74" s="29">
        <v>224.20221205368438</v>
      </c>
      <c r="J74" s="29">
        <v>409.37428593974244</v>
      </c>
    </row>
    <row r="75" spans="1:10" x14ac:dyDescent="0.3">
      <c r="A75" s="29">
        <v>20</v>
      </c>
      <c r="B75" s="4">
        <v>44332</v>
      </c>
      <c r="C75" s="29">
        <v>148.40505309984528</v>
      </c>
      <c r="D75" s="29">
        <v>570.58515520330911</v>
      </c>
      <c r="E75" s="29">
        <v>574.16615748961294</v>
      </c>
      <c r="F75" s="29">
        <v>430.68057707550963</v>
      </c>
      <c r="G75" s="29">
        <v>649.08166953247178</v>
      </c>
      <c r="H75" s="29">
        <v>245.60421252764814</v>
      </c>
      <c r="I75" s="29">
        <v>228.365389074658</v>
      </c>
      <c r="J75" s="29">
        <v>489.50235806115791</v>
      </c>
    </row>
    <row r="76" spans="1:10" x14ac:dyDescent="0.3">
      <c r="A76" s="29">
        <v>21</v>
      </c>
      <c r="B76" s="4">
        <v>44339</v>
      </c>
      <c r="C76" s="29">
        <v>151.23672463025821</v>
      </c>
      <c r="D76" s="29">
        <v>698.23594849529138</v>
      </c>
      <c r="E76" s="29">
        <v>541.52856160326439</v>
      </c>
      <c r="F76" s="29">
        <v>437.60992178784659</v>
      </c>
      <c r="G76" s="29">
        <v>669.87120249375539</v>
      </c>
      <c r="H76" s="29">
        <v>248.01859737680473</v>
      </c>
      <c r="I76" s="29">
        <v>217.77330943114234</v>
      </c>
      <c r="J76" s="29">
        <v>546.32779016482107</v>
      </c>
    </row>
    <row r="77" spans="1:10" x14ac:dyDescent="0.3">
      <c r="A77" s="29">
        <v>22</v>
      </c>
      <c r="B77" s="4">
        <v>44346</v>
      </c>
      <c r="C77" s="29">
        <v>156.80207460790052</v>
      </c>
      <c r="D77" s="29">
        <v>627.2939511631987</v>
      </c>
      <c r="E77" s="29">
        <v>725.81373975503175</v>
      </c>
      <c r="F77" s="29">
        <v>490.78076138472579</v>
      </c>
      <c r="G77" s="29">
        <v>842.48983702162491</v>
      </c>
      <c r="H77" s="29">
        <v>265.30783907621282</v>
      </c>
      <c r="I77" s="29">
        <v>219.91428971790845</v>
      </c>
      <c r="J77" s="29">
        <v>562.03111875027821</v>
      </c>
    </row>
    <row r="78" spans="1:10" x14ac:dyDescent="0.3">
      <c r="A78" s="29">
        <v>23</v>
      </c>
      <c r="B78" s="4">
        <v>44353</v>
      </c>
      <c r="C78" s="29">
        <v>145.43465205282655</v>
      </c>
      <c r="D78" s="29">
        <v>722.23033060951775</v>
      </c>
      <c r="E78" s="29">
        <v>721.89922755282601</v>
      </c>
      <c r="F78" s="29">
        <v>504.72009318920942</v>
      </c>
      <c r="G78" s="29">
        <v>1012.4779407244803</v>
      </c>
      <c r="H78" s="29">
        <v>296.60827834109682</v>
      </c>
      <c r="I78" s="29">
        <v>228.6232395629649</v>
      </c>
      <c r="J78" s="29">
        <v>577.44955481180182</v>
      </c>
    </row>
    <row r="79" spans="1:10" x14ac:dyDescent="0.3">
      <c r="A79" s="29">
        <v>24</v>
      </c>
      <c r="B79" s="4">
        <v>44360</v>
      </c>
      <c r="C79" s="29">
        <v>158.83977572652964</v>
      </c>
      <c r="D79" s="29">
        <v>675.88851855813505</v>
      </c>
      <c r="E79" s="29">
        <v>919.68761190573696</v>
      </c>
      <c r="F79" s="29">
        <v>430.39415413764323</v>
      </c>
      <c r="G79" s="29">
        <v>1159.5755579663269</v>
      </c>
      <c r="H79" s="29">
        <v>248.24662324907803</v>
      </c>
      <c r="I79" s="29">
        <v>235.27096714313217</v>
      </c>
      <c r="J79" s="29">
        <v>714.79502965091274</v>
      </c>
    </row>
    <row r="80" spans="1:10" x14ac:dyDescent="0.3">
      <c r="A80" s="29">
        <v>25</v>
      </c>
      <c r="B80" s="4">
        <v>44367</v>
      </c>
      <c r="C80" s="29">
        <v>163.07774965017705</v>
      </c>
      <c r="D80" s="29">
        <v>801.86596070085898</v>
      </c>
      <c r="E80" s="29">
        <v>1193.2417480196966</v>
      </c>
      <c r="F80" s="29">
        <v>446.19899725525499</v>
      </c>
      <c r="G80" s="29">
        <v>1552.5705748681792</v>
      </c>
      <c r="H80" s="29">
        <v>270.36826446572934</v>
      </c>
      <c r="I80" s="29">
        <v>301.90021602491538</v>
      </c>
      <c r="J80" s="29">
        <v>930.73959891127879</v>
      </c>
    </row>
    <row r="81" spans="1:10" x14ac:dyDescent="0.3">
      <c r="A81" s="29">
        <v>26</v>
      </c>
      <c r="B81" s="4">
        <v>44374</v>
      </c>
      <c r="C81" s="29">
        <v>155.54976735557659</v>
      </c>
      <c r="D81" s="29">
        <v>898.30479510246141</v>
      </c>
      <c r="E81" s="29">
        <v>1480.2946627727745</v>
      </c>
      <c r="F81" s="29">
        <v>450.17187027426314</v>
      </c>
      <c r="G81" s="29">
        <v>1992.8168658426216</v>
      </c>
      <c r="H81" s="29">
        <v>244.40109305909451</v>
      </c>
      <c r="I81" s="29">
        <v>286.12344140014585</v>
      </c>
      <c r="J81" s="29">
        <v>1046.4655419956462</v>
      </c>
    </row>
    <row r="82" spans="1:10" x14ac:dyDescent="0.3">
      <c r="A82" s="29">
        <v>27</v>
      </c>
      <c r="B82" s="4">
        <v>44381</v>
      </c>
      <c r="C82" s="29">
        <v>182.46035672522908</v>
      </c>
      <c r="D82" s="29">
        <v>1047.7389165002844</v>
      </c>
      <c r="E82" s="29">
        <v>1598.6565573612083</v>
      </c>
      <c r="F82" s="29">
        <v>465.93262337816759</v>
      </c>
      <c r="G82" s="29">
        <v>1939.3206005015709</v>
      </c>
      <c r="H82" s="29">
        <v>242.40195712961227</v>
      </c>
      <c r="I82" s="29">
        <v>327.83486814330729</v>
      </c>
      <c r="J82" s="29">
        <v>1096.20885638292</v>
      </c>
    </row>
    <row r="83" spans="1:10" x14ac:dyDescent="0.3">
      <c r="A83" s="29">
        <v>28</v>
      </c>
      <c r="B83" s="4">
        <v>44388</v>
      </c>
      <c r="C83" s="29">
        <v>177.66501789368135</v>
      </c>
      <c r="D83" s="29">
        <v>1212.0691075516461</v>
      </c>
      <c r="E83" s="29">
        <v>1643.5701780778031</v>
      </c>
      <c r="F83" s="29">
        <v>617.33333752350893</v>
      </c>
      <c r="G83" s="29">
        <v>1690.1357593444222</v>
      </c>
      <c r="H83" s="29">
        <v>250.06954964763031</v>
      </c>
      <c r="I83" s="29">
        <v>394.21557230005965</v>
      </c>
      <c r="J83" s="29">
        <v>1159.4879383323669</v>
      </c>
    </row>
    <row r="84" spans="1:10" x14ac:dyDescent="0.3">
      <c r="A84" s="29">
        <v>29</v>
      </c>
      <c r="B84" s="4">
        <v>44395</v>
      </c>
      <c r="C84" s="29">
        <v>193.26401013325548</v>
      </c>
      <c r="D84" s="29">
        <v>1300.6653056596476</v>
      </c>
      <c r="E84" s="29">
        <v>1305.2047204055964</v>
      </c>
      <c r="F84" s="29">
        <v>592.47451613681028</v>
      </c>
      <c r="G84" s="29">
        <v>1361.706378414231</v>
      </c>
      <c r="H84" s="29">
        <v>262.06128920028573</v>
      </c>
      <c r="I84" s="29">
        <v>376.31813292240918</v>
      </c>
      <c r="J84" s="29">
        <v>1045.8411377198006</v>
      </c>
    </row>
    <row r="85" spans="1:10" x14ac:dyDescent="0.3">
      <c r="A85" s="29">
        <v>30</v>
      </c>
      <c r="B85" s="4">
        <v>44402</v>
      </c>
      <c r="C85" s="29">
        <v>165.07733748084385</v>
      </c>
      <c r="D85" s="29">
        <v>1363.7190260564671</v>
      </c>
      <c r="E85" s="29">
        <v>1108.1794215869186</v>
      </c>
      <c r="F85" s="29">
        <v>672.53774950898446</v>
      </c>
      <c r="G85" s="29">
        <v>1201.1323006591281</v>
      </c>
      <c r="H85" s="29">
        <v>244.01547378549125</v>
      </c>
      <c r="I85" s="29">
        <v>334.97778611739977</v>
      </c>
      <c r="J85" s="29">
        <v>812.48503001825725</v>
      </c>
    </row>
    <row r="86" spans="1:10" x14ac:dyDescent="0.3">
      <c r="A86" s="29">
        <v>31</v>
      </c>
      <c r="B86" s="4">
        <v>44409</v>
      </c>
      <c r="C86" s="29">
        <v>176.51057633132245</v>
      </c>
      <c r="D86" s="29">
        <v>1446.3231981053968</v>
      </c>
      <c r="E86" s="29">
        <v>861.25030596643865</v>
      </c>
      <c r="F86" s="29">
        <v>687.69089819276553</v>
      </c>
      <c r="G86" s="29">
        <v>895.18811698713193</v>
      </c>
      <c r="H86" s="29">
        <v>230.76111779287049</v>
      </c>
      <c r="I86" s="29">
        <v>344.8510414281605</v>
      </c>
      <c r="J86" s="29">
        <v>645.42172925000114</v>
      </c>
    </row>
    <row r="87" spans="1:10" x14ac:dyDescent="0.3">
      <c r="A87" s="29">
        <v>32</v>
      </c>
      <c r="B87" s="4">
        <v>44416</v>
      </c>
      <c r="C87" s="29">
        <v>143.2734597754295</v>
      </c>
      <c r="D87" s="29">
        <v>1320.5257402603534</v>
      </c>
      <c r="E87" s="29">
        <v>700.14275544901477</v>
      </c>
      <c r="F87" s="29">
        <v>741.28338598304231</v>
      </c>
      <c r="G87" s="29">
        <v>784.41355373121087</v>
      </c>
      <c r="H87" s="29">
        <v>206.68107659229312</v>
      </c>
      <c r="I87" s="29">
        <v>356.62493557273103</v>
      </c>
      <c r="J87" s="29">
        <v>556.2565663327814</v>
      </c>
    </row>
    <row r="88" spans="1:10" x14ac:dyDescent="0.3">
      <c r="A88" s="29">
        <v>33</v>
      </c>
      <c r="B88" s="4">
        <v>44423</v>
      </c>
      <c r="C88" s="29">
        <v>187.60639801336652</v>
      </c>
      <c r="D88" s="29">
        <v>1269.7460094814533</v>
      </c>
      <c r="E88" s="29">
        <v>636.12090880646906</v>
      </c>
      <c r="F88" s="29">
        <v>792.22790099073882</v>
      </c>
      <c r="G88" s="29">
        <v>624.58755967097045</v>
      </c>
      <c r="H88" s="29">
        <v>217.09829697101731</v>
      </c>
      <c r="I88" s="29">
        <v>380.7119672245899</v>
      </c>
      <c r="J88" s="29">
        <v>512.25725990698766</v>
      </c>
    </row>
    <row r="89" spans="1:10" x14ac:dyDescent="0.3">
      <c r="A89" s="29">
        <v>34</v>
      </c>
      <c r="B89" s="4">
        <v>44430</v>
      </c>
      <c r="C89" s="29">
        <v>217.72918983485448</v>
      </c>
      <c r="D89" s="29">
        <v>1087.5842288903607</v>
      </c>
      <c r="E89" s="29">
        <v>557.39062845326828</v>
      </c>
      <c r="F89" s="29">
        <v>709.58074369630151</v>
      </c>
      <c r="G89" s="29">
        <v>541.67432653185301</v>
      </c>
      <c r="H89" s="29">
        <v>197.9007533389925</v>
      </c>
      <c r="I89" s="29">
        <v>370.23790435732985</v>
      </c>
      <c r="J89" s="29">
        <v>445.5217792207676</v>
      </c>
    </row>
    <row r="90" spans="1:10" x14ac:dyDescent="0.3">
      <c r="A90" s="29">
        <v>35</v>
      </c>
      <c r="B90" s="4">
        <v>44437</v>
      </c>
      <c r="C90" s="29">
        <v>205.52914103748935</v>
      </c>
      <c r="D90" s="29">
        <v>1120.0220244349121</v>
      </c>
      <c r="E90" s="29">
        <v>488.63697451860747</v>
      </c>
      <c r="F90" s="29">
        <v>818.13467828002649</v>
      </c>
      <c r="G90" s="29">
        <v>569.40904610176653</v>
      </c>
      <c r="H90" s="29">
        <v>207.32593257893001</v>
      </c>
      <c r="I90" s="29">
        <v>434.30982297017789</v>
      </c>
      <c r="J90" s="29">
        <v>456.31424526709441</v>
      </c>
    </row>
    <row r="91" spans="1:10" x14ac:dyDescent="0.3">
      <c r="A91" s="108" t="s">
        <v>169</v>
      </c>
      <c r="B91" s="108"/>
      <c r="C91" s="27">
        <f>SUM(C3:C90)</f>
        <v>15304.953745673258</v>
      </c>
      <c r="D91" s="27">
        <f t="shared" ref="D91:J91" si="0">SUM(D3:D90)</f>
        <v>64203.130523297106</v>
      </c>
      <c r="E91" s="27">
        <f t="shared" si="0"/>
        <v>53175.995527436797</v>
      </c>
      <c r="F91" s="27">
        <f t="shared" si="0"/>
        <v>47317.397945506731</v>
      </c>
      <c r="G91" s="27">
        <f t="shared" si="0"/>
        <v>58104.066253519777</v>
      </c>
      <c r="H91" s="27">
        <f t="shared" si="0"/>
        <v>15915.193856199521</v>
      </c>
      <c r="I91" s="27">
        <f t="shared" si="0"/>
        <v>24208.018223341212</v>
      </c>
      <c r="J91" s="27">
        <f t="shared" si="0"/>
        <v>43476.669763377286</v>
      </c>
    </row>
    <row r="92" spans="1:10" ht="18" customHeight="1" x14ac:dyDescent="0.3">
      <c r="A92" s="102" t="s">
        <v>8</v>
      </c>
      <c r="B92" s="103"/>
      <c r="C92" s="103"/>
      <c r="D92" s="103"/>
      <c r="E92" s="103"/>
      <c r="F92" s="103"/>
      <c r="G92" s="103"/>
      <c r="H92" s="103"/>
      <c r="I92" s="103"/>
      <c r="J92" s="104"/>
    </row>
    <row r="93" spans="1:10" x14ac:dyDescent="0.3">
      <c r="A93" s="29" t="s">
        <v>172</v>
      </c>
      <c r="B93" s="29"/>
      <c r="C93" s="33">
        <v>4213.5901896046344</v>
      </c>
      <c r="D93" s="33">
        <v>18593.797314672247</v>
      </c>
      <c r="E93" s="33">
        <v>13709.068746469573</v>
      </c>
      <c r="F93" s="33">
        <v>11446.387861826961</v>
      </c>
      <c r="G93" s="33">
        <v>17771.109456091646</v>
      </c>
      <c r="H93" s="33">
        <v>3930.7808748896691</v>
      </c>
      <c r="I93" s="33">
        <v>6484.0666364415592</v>
      </c>
      <c r="J93" s="33">
        <v>10461.923922931328</v>
      </c>
    </row>
  </sheetData>
  <mergeCells count="4">
    <mergeCell ref="A92:J92"/>
    <mergeCell ref="C1:J1"/>
    <mergeCell ref="A1:B2"/>
    <mergeCell ref="A91:B91"/>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tabSelected="1" zoomScale="90" zoomScaleNormal="90" workbookViewId="0"/>
  </sheetViews>
  <sheetFormatPr defaultRowHeight="14.4" x14ac:dyDescent="0.3"/>
  <cols>
    <col min="1" max="1" width="14.77734375" customWidth="1"/>
  </cols>
  <sheetData>
    <row r="1" spans="1:19" ht="15" thickBot="1" x14ac:dyDescent="0.35">
      <c r="B1" s="35" t="s">
        <v>45</v>
      </c>
      <c r="C1" s="34"/>
      <c r="D1" s="34"/>
      <c r="E1" s="34"/>
      <c r="F1" s="34"/>
      <c r="G1" s="34"/>
      <c r="H1" s="34"/>
      <c r="I1" s="34"/>
      <c r="J1" s="34"/>
      <c r="K1" s="34"/>
      <c r="L1" s="34"/>
      <c r="M1" s="34"/>
      <c r="N1" s="34"/>
      <c r="O1" s="34"/>
      <c r="P1" s="34"/>
      <c r="Q1" s="34"/>
      <c r="R1" s="34"/>
    </row>
    <row r="2" spans="1:19" ht="15" thickBot="1" x14ac:dyDescent="0.35">
      <c r="A2" s="42" t="s">
        <v>43</v>
      </c>
      <c r="B2" s="39">
        <f>SUMIF(B4:B91,"&gt;"&amp;0,B4:B91)</f>
        <v>40501.956558930651</v>
      </c>
      <c r="C2" s="39">
        <f t="shared" ref="C2:R2" si="0">SUMIF(C4:C91,"&gt;"&amp;0,C4:C91)</f>
        <v>14137.574114773741</v>
      </c>
      <c r="D2" s="39">
        <f t="shared" si="0"/>
        <v>54512.043224715155</v>
      </c>
      <c r="E2" s="39">
        <f t="shared" si="0"/>
        <v>51326.535155513535</v>
      </c>
      <c r="F2" s="39">
        <f t="shared" si="0"/>
        <v>26320.367121921103</v>
      </c>
      <c r="G2" s="39">
        <f t="shared" si="0"/>
        <v>19777.612964886463</v>
      </c>
      <c r="H2" s="39">
        <f t="shared" si="0"/>
        <v>6455.2154591420312</v>
      </c>
      <c r="I2" s="39">
        <f t="shared" si="0"/>
        <v>14785.952227389833</v>
      </c>
      <c r="J2" s="39">
        <f t="shared" si="0"/>
        <v>26025.329027671625</v>
      </c>
      <c r="K2" s="60">
        <f t="shared" si="0"/>
        <v>4213.5901896046344</v>
      </c>
      <c r="L2" s="39">
        <f t="shared" si="0"/>
        <v>18593.797314672247</v>
      </c>
      <c r="M2" s="39">
        <f t="shared" si="0"/>
        <v>13709.068746469573</v>
      </c>
      <c r="N2" s="39">
        <f t="shared" si="0"/>
        <v>11446.387861826961</v>
      </c>
      <c r="O2" s="39">
        <f t="shared" si="0"/>
        <v>17793.313379181538</v>
      </c>
      <c r="P2" s="39">
        <f t="shared" si="0"/>
        <v>3930.7808748896691</v>
      </c>
      <c r="Q2" s="39">
        <f t="shared" si="0"/>
        <v>6494.0195744972716</v>
      </c>
      <c r="R2" s="40">
        <f t="shared" si="0"/>
        <v>10485.055639531916</v>
      </c>
      <c r="S2" s="40">
        <f>SUMIF(S4:S91,"&gt;"&amp;0,S4:S91)</f>
        <v>253813.01446712005</v>
      </c>
    </row>
    <row r="3" spans="1:19" ht="15" thickBot="1" x14ac:dyDescent="0.35">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44.166125700816337</v>
      </c>
      <c r="K6" s="53"/>
      <c r="L6" s="54">
        <v>58.049104409626011</v>
      </c>
      <c r="M6" s="54"/>
      <c r="N6" s="54"/>
      <c r="O6" s="54"/>
      <c r="P6" s="54"/>
      <c r="Q6" s="54"/>
      <c r="R6" s="55"/>
      <c r="S6" s="55">
        <v>44.166125700816337</v>
      </c>
    </row>
    <row r="7" spans="1:19" x14ac:dyDescent="0.3">
      <c r="A7" s="45">
        <f t="shared" si="1"/>
        <v>43968</v>
      </c>
      <c r="B7" s="53"/>
      <c r="C7" s="54"/>
      <c r="D7" s="54"/>
      <c r="E7" s="54"/>
      <c r="F7" s="54"/>
      <c r="G7" s="54"/>
      <c r="H7" s="54"/>
      <c r="I7" s="54"/>
      <c r="J7" s="54">
        <v>310.2465134599671</v>
      </c>
      <c r="K7" s="53"/>
      <c r="L7" s="54">
        <v>263.30078054539808</v>
      </c>
      <c r="M7" s="54"/>
      <c r="N7" s="54"/>
      <c r="O7" s="54"/>
      <c r="P7" s="54"/>
      <c r="Q7" s="54"/>
      <c r="R7" s="55"/>
      <c r="S7" s="55">
        <v>310.2465134599679</v>
      </c>
    </row>
    <row r="8" spans="1:19" x14ac:dyDescent="0.3">
      <c r="A8" s="45">
        <f t="shared" si="1"/>
        <v>43975</v>
      </c>
      <c r="B8" s="53"/>
      <c r="C8" s="54"/>
      <c r="D8" s="54"/>
      <c r="E8" s="54"/>
      <c r="F8" s="54"/>
      <c r="G8" s="54"/>
      <c r="H8" s="54"/>
      <c r="I8" s="54"/>
      <c r="J8" s="54">
        <v>290.0469103353372</v>
      </c>
      <c r="K8" s="53"/>
      <c r="L8" s="54">
        <v>294.02598583796248</v>
      </c>
      <c r="M8" s="54"/>
      <c r="N8" s="54"/>
      <c r="O8" s="54"/>
      <c r="P8" s="54"/>
      <c r="Q8" s="54"/>
      <c r="R8" s="55"/>
      <c r="S8" s="55">
        <v>290.04691033533709</v>
      </c>
    </row>
    <row r="9" spans="1:19" x14ac:dyDescent="0.3">
      <c r="A9" s="45">
        <f t="shared" si="1"/>
        <v>43982</v>
      </c>
      <c r="B9" s="53">
        <v>50</v>
      </c>
      <c r="C9" s="54"/>
      <c r="D9" s="54"/>
      <c r="E9" s="54"/>
      <c r="F9" s="54"/>
      <c r="G9" s="54"/>
      <c r="H9" s="54"/>
      <c r="I9" s="54"/>
      <c r="J9" s="54">
        <v>306.76553777210063</v>
      </c>
      <c r="K9" s="53">
        <v>6.8965517241379306</v>
      </c>
      <c r="L9" s="54">
        <v>368.46537995909432</v>
      </c>
      <c r="M9" s="54"/>
      <c r="N9" s="54"/>
      <c r="O9" s="54"/>
      <c r="P9" s="54"/>
      <c r="Q9" s="54">
        <v>18.103448275862068</v>
      </c>
      <c r="R9" s="55"/>
      <c r="S9" s="55">
        <v>444.76553777210029</v>
      </c>
    </row>
    <row r="10" spans="1:19" x14ac:dyDescent="0.3">
      <c r="A10" s="45">
        <f t="shared" si="1"/>
        <v>43989</v>
      </c>
      <c r="B10" s="53">
        <v>182.43965723571046</v>
      </c>
      <c r="C10" s="54"/>
      <c r="D10" s="54">
        <v>30</v>
      </c>
      <c r="E10" s="54">
        <v>11</v>
      </c>
      <c r="F10" s="54"/>
      <c r="G10" s="54"/>
      <c r="H10" s="54"/>
      <c r="I10" s="54"/>
      <c r="J10" s="54">
        <v>459.39307529888595</v>
      </c>
      <c r="K10" s="53">
        <v>13.619127742263714</v>
      </c>
      <c r="L10" s="54">
        <v>464.50702589517152</v>
      </c>
      <c r="M10" s="54">
        <v>9</v>
      </c>
      <c r="N10" s="54"/>
      <c r="O10" s="54">
        <v>14</v>
      </c>
      <c r="P10" s="54"/>
      <c r="Q10" s="54">
        <v>26.900792868546091</v>
      </c>
      <c r="R10" s="55">
        <v>3</v>
      </c>
      <c r="S10" s="55">
        <v>800.83273253459629</v>
      </c>
    </row>
    <row r="11" spans="1:19" x14ac:dyDescent="0.3">
      <c r="A11" s="45">
        <f t="shared" si="1"/>
        <v>43996</v>
      </c>
      <c r="B11" s="53">
        <v>486.80094915232075</v>
      </c>
      <c r="C11" s="54"/>
      <c r="D11" s="54">
        <v>575.25371403341273</v>
      </c>
      <c r="E11" s="54">
        <v>181.23429740167126</v>
      </c>
      <c r="F11" s="54"/>
      <c r="G11" s="54"/>
      <c r="H11" s="54"/>
      <c r="I11" s="54"/>
      <c r="J11" s="54">
        <v>569.5090725827032</v>
      </c>
      <c r="K11" s="53">
        <v>48.652209326041699</v>
      </c>
      <c r="L11" s="54">
        <v>485.5661076130458</v>
      </c>
      <c r="M11" s="54">
        <v>138.52474527966984</v>
      </c>
      <c r="N11" s="54">
        <v>15.12</v>
      </c>
      <c r="O11" s="54">
        <v>112.12136427464645</v>
      </c>
      <c r="P11" s="54"/>
      <c r="Q11" s="54">
        <v>120.75297854441641</v>
      </c>
      <c r="R11" s="55">
        <v>-23.131716600589073</v>
      </c>
      <c r="S11" s="55">
        <v>1812.7980331701074</v>
      </c>
    </row>
    <row r="12" spans="1:19" x14ac:dyDescent="0.3">
      <c r="A12" s="45">
        <f t="shared" si="1"/>
        <v>44003</v>
      </c>
      <c r="B12" s="53">
        <v>743.96567299815615</v>
      </c>
      <c r="C12" s="54"/>
      <c r="D12" s="54">
        <v>1028.7105452834321</v>
      </c>
      <c r="E12" s="54">
        <v>294.99528070381393</v>
      </c>
      <c r="F12" s="54">
        <v>5</v>
      </c>
      <c r="G12" s="54">
        <v>5</v>
      </c>
      <c r="H12" s="54"/>
      <c r="I12" s="54"/>
      <c r="J12" s="54">
        <v>462.4148104501877</v>
      </c>
      <c r="K12" s="53">
        <v>137.15491011615649</v>
      </c>
      <c r="L12" s="54">
        <v>423.96209885549399</v>
      </c>
      <c r="M12" s="54">
        <v>245.98209321094203</v>
      </c>
      <c r="N12" s="54">
        <v>25.819894504682168</v>
      </c>
      <c r="O12" s="54">
        <v>351.98298083505529</v>
      </c>
      <c r="P12" s="54"/>
      <c r="Q12" s="54">
        <v>214.65730034370191</v>
      </c>
      <c r="R12" s="55">
        <v>70.813150251245986</v>
      </c>
      <c r="S12" s="55">
        <v>2555.08630943559</v>
      </c>
    </row>
    <row r="13" spans="1:19" x14ac:dyDescent="0.3">
      <c r="A13" s="45">
        <f t="shared" si="1"/>
        <v>44010</v>
      </c>
      <c r="B13" s="53">
        <v>1123.3512097256651</v>
      </c>
      <c r="C13" s="54">
        <v>49.622990935840221</v>
      </c>
      <c r="D13" s="54">
        <v>1394.5743899657002</v>
      </c>
      <c r="E13" s="54">
        <v>419.32129493164871</v>
      </c>
      <c r="F13" s="54">
        <v>11.938408869081059</v>
      </c>
      <c r="G13" s="54">
        <v>-8.8343077688832636</v>
      </c>
      <c r="H13" s="54">
        <v>5</v>
      </c>
      <c r="I13" s="54">
        <v>29</v>
      </c>
      <c r="J13" s="54">
        <v>461.99232060843804</v>
      </c>
      <c r="K13" s="53">
        <v>156.72266431064804</v>
      </c>
      <c r="L13" s="54">
        <v>418.36105418434101</v>
      </c>
      <c r="M13" s="54">
        <v>385.857686883263</v>
      </c>
      <c r="N13" s="54">
        <v>75.65372169680461</v>
      </c>
      <c r="O13" s="54">
        <v>480.5724333484718</v>
      </c>
      <c r="P13" s="54">
        <v>2.0258800616724386</v>
      </c>
      <c r="Q13" s="54">
        <v>237.25903185605142</v>
      </c>
      <c r="R13" s="55">
        <v>111.56350213951532</v>
      </c>
      <c r="S13" s="55">
        <v>3493.9663072674903</v>
      </c>
    </row>
    <row r="14" spans="1:19" x14ac:dyDescent="0.3">
      <c r="A14" s="45">
        <f t="shared" si="1"/>
        <v>44017</v>
      </c>
      <c r="B14" s="53">
        <v>1442.0797277449083</v>
      </c>
      <c r="C14" s="54">
        <v>160.19977754401418</v>
      </c>
      <c r="D14" s="54">
        <v>1775.5366890307719</v>
      </c>
      <c r="E14" s="54">
        <v>603.60131287479203</v>
      </c>
      <c r="F14" s="54">
        <v>43.341399679210781</v>
      </c>
      <c r="G14" s="54">
        <v>165.48739411854262</v>
      </c>
      <c r="H14" s="54">
        <v>-20.737080055225761</v>
      </c>
      <c r="I14" s="54">
        <v>146.49221556297289</v>
      </c>
      <c r="J14" s="54">
        <v>502.52342154260612</v>
      </c>
      <c r="K14" s="53">
        <v>78.884949272644548</v>
      </c>
      <c r="L14" s="54">
        <v>416.53720207443223</v>
      </c>
      <c r="M14" s="54">
        <v>525.58101629731425</v>
      </c>
      <c r="N14" s="54">
        <v>128.18397487126902</v>
      </c>
      <c r="O14" s="54">
        <v>647.12104464904178</v>
      </c>
      <c r="P14" s="54">
        <v>36.130321652350005</v>
      </c>
      <c r="Q14" s="54">
        <v>271.5603560035587</v>
      </c>
      <c r="R14" s="55">
        <v>217.04577082270413</v>
      </c>
      <c r="S14" s="55">
        <v>4818.5248580425941</v>
      </c>
    </row>
    <row r="15" spans="1:19" x14ac:dyDescent="0.3">
      <c r="A15" s="45">
        <f t="shared" si="1"/>
        <v>44024</v>
      </c>
      <c r="B15" s="53">
        <v>1452.4261510116874</v>
      </c>
      <c r="C15" s="54">
        <v>342.26165012883462</v>
      </c>
      <c r="D15" s="54">
        <v>2227.1467136779247</v>
      </c>
      <c r="E15" s="54">
        <v>1196.6701945754614</v>
      </c>
      <c r="F15" s="54">
        <v>218.64671586027703</v>
      </c>
      <c r="G15" s="54">
        <v>298.15669941194687</v>
      </c>
      <c r="H15" s="54">
        <v>57.112839344423548</v>
      </c>
      <c r="I15" s="54">
        <v>286.3383176494865</v>
      </c>
      <c r="J15" s="54">
        <v>460.02662902363306</v>
      </c>
      <c r="K15" s="53">
        <v>204.38600286500679</v>
      </c>
      <c r="L15" s="54">
        <v>358.17752033917748</v>
      </c>
      <c r="M15" s="54">
        <v>698.72021979097974</v>
      </c>
      <c r="N15" s="54">
        <v>374.68800009426224</v>
      </c>
      <c r="O15" s="54">
        <v>789.87064533288299</v>
      </c>
      <c r="P15" s="54">
        <v>20.610907794426225</v>
      </c>
      <c r="Q15" s="54">
        <v>280.32151626599352</v>
      </c>
      <c r="R15" s="55">
        <v>303.37899388093558</v>
      </c>
      <c r="S15" s="55">
        <v>6538.7859106836713</v>
      </c>
    </row>
    <row r="16" spans="1:19" x14ac:dyDescent="0.3">
      <c r="A16" s="45">
        <f t="shared" si="1"/>
        <v>44031</v>
      </c>
      <c r="B16" s="53">
        <v>1373.8435039268404</v>
      </c>
      <c r="C16" s="54">
        <v>487.07508007248964</v>
      </c>
      <c r="D16" s="54">
        <v>1844.1281064012526</v>
      </c>
      <c r="E16" s="54">
        <v>1583.8084189055753</v>
      </c>
      <c r="F16" s="54">
        <v>212.53429680277463</v>
      </c>
      <c r="G16" s="54">
        <v>455.70983035060374</v>
      </c>
      <c r="H16" s="54">
        <v>90.823733850398185</v>
      </c>
      <c r="I16" s="54">
        <v>286.91284477199463</v>
      </c>
      <c r="J16" s="54">
        <v>338.601555396967</v>
      </c>
      <c r="K16" s="53">
        <v>183.42609943667219</v>
      </c>
      <c r="L16" s="54">
        <v>279.20318040068958</v>
      </c>
      <c r="M16" s="54">
        <v>556.432077260906</v>
      </c>
      <c r="N16" s="54">
        <v>535.40230243875362</v>
      </c>
      <c r="O16" s="54">
        <v>507.84500944265199</v>
      </c>
      <c r="P16" s="54">
        <v>70.951255452464295</v>
      </c>
      <c r="Q16" s="54">
        <v>202.08103977192283</v>
      </c>
      <c r="R16" s="55">
        <v>290.0052789390561</v>
      </c>
      <c r="S16" s="55">
        <v>6673.4373704788995</v>
      </c>
    </row>
    <row r="17" spans="1:19" x14ac:dyDescent="0.3">
      <c r="A17" s="45">
        <f t="shared" si="1"/>
        <v>44038</v>
      </c>
      <c r="B17" s="53">
        <v>966.32934626352403</v>
      </c>
      <c r="C17" s="54">
        <v>546.71460027774094</v>
      </c>
      <c r="D17" s="54">
        <v>1421.4869453936726</v>
      </c>
      <c r="E17" s="54">
        <v>1353.5498868879329</v>
      </c>
      <c r="F17" s="54">
        <v>296.04391525395499</v>
      </c>
      <c r="G17" s="54">
        <v>397.67862509909014</v>
      </c>
      <c r="H17" s="54">
        <v>67.981141097598481</v>
      </c>
      <c r="I17" s="54">
        <v>242.22001170988517</v>
      </c>
      <c r="J17" s="54">
        <v>240.70506014435398</v>
      </c>
      <c r="K17" s="53">
        <v>68.92519923743842</v>
      </c>
      <c r="L17" s="54">
        <v>169.36263490420231</v>
      </c>
      <c r="M17" s="54">
        <v>392.57856877854721</v>
      </c>
      <c r="N17" s="54">
        <v>328.73628943543645</v>
      </c>
      <c r="O17" s="54">
        <v>393.53684972879694</v>
      </c>
      <c r="P17" s="54">
        <v>107.78018796828906</v>
      </c>
      <c r="Q17" s="54">
        <v>140.73368163066115</v>
      </c>
      <c r="R17" s="55">
        <v>283.1445022462687</v>
      </c>
      <c r="S17" s="55">
        <v>5532.7095321277484</v>
      </c>
    </row>
    <row r="18" spans="1:19" x14ac:dyDescent="0.3">
      <c r="A18" s="45">
        <f t="shared" si="1"/>
        <v>44045</v>
      </c>
      <c r="B18" s="53">
        <v>588.05230520771033</v>
      </c>
      <c r="C18" s="54">
        <v>459.59452299165537</v>
      </c>
      <c r="D18" s="54">
        <v>889.02676047540149</v>
      </c>
      <c r="E18" s="54">
        <v>1069.0093021299922</v>
      </c>
      <c r="F18" s="54">
        <v>194.56760342116786</v>
      </c>
      <c r="G18" s="54">
        <v>275.52681224422747</v>
      </c>
      <c r="H18" s="54">
        <v>71.016474455723596</v>
      </c>
      <c r="I18" s="54">
        <v>202.20716795173269</v>
      </c>
      <c r="J18" s="54">
        <v>249.7707054355194</v>
      </c>
      <c r="K18" s="53">
        <v>76.508856813178227</v>
      </c>
      <c r="L18" s="54">
        <v>227.36280102646026</v>
      </c>
      <c r="M18" s="54">
        <v>231.89694158606642</v>
      </c>
      <c r="N18" s="54">
        <v>276.40409683491401</v>
      </c>
      <c r="O18" s="54">
        <v>170.41872014502235</v>
      </c>
      <c r="P18" s="54">
        <v>123.54987499578945</v>
      </c>
      <c r="Q18" s="54">
        <v>98.977788960277337</v>
      </c>
      <c r="R18" s="55">
        <v>222.3892686906471</v>
      </c>
      <c r="S18" s="55">
        <v>3998.7716543131319</v>
      </c>
    </row>
    <row r="19" spans="1:19" x14ac:dyDescent="0.3">
      <c r="A19" s="45">
        <f t="shared" si="1"/>
        <v>44052</v>
      </c>
      <c r="B19" s="53">
        <v>369.20237239335802</v>
      </c>
      <c r="C19" s="54">
        <v>320.89590102416776</v>
      </c>
      <c r="D19" s="54">
        <v>578.19614237967994</v>
      </c>
      <c r="E19" s="54">
        <v>679.1289235167153</v>
      </c>
      <c r="F19" s="54">
        <v>197.7471938123067</v>
      </c>
      <c r="G19" s="54">
        <v>235.14231770045387</v>
      </c>
      <c r="H19" s="54">
        <v>89.444081025313096</v>
      </c>
      <c r="I19" s="54">
        <v>129.79051172094091</v>
      </c>
      <c r="J19" s="54">
        <v>95.023611945756898</v>
      </c>
      <c r="K19" s="53">
        <v>46.195293519428844</v>
      </c>
      <c r="L19" s="54">
        <v>74.900099895262883</v>
      </c>
      <c r="M19" s="54">
        <v>123.13552315150224</v>
      </c>
      <c r="N19" s="54">
        <v>108.61085042987918</v>
      </c>
      <c r="O19" s="54">
        <v>154.26495748206946</v>
      </c>
      <c r="P19" s="54">
        <v>123.23810187997839</v>
      </c>
      <c r="Q19" s="54">
        <v>51.765353751716447</v>
      </c>
      <c r="R19" s="55">
        <v>112.6830184757597</v>
      </c>
      <c r="S19" s="55">
        <v>2694.5710555186961</v>
      </c>
    </row>
    <row r="20" spans="1:19" x14ac:dyDescent="0.3">
      <c r="A20" s="45">
        <f t="shared" si="1"/>
        <v>44059</v>
      </c>
      <c r="B20" s="53">
        <v>457.70820801159584</v>
      </c>
      <c r="C20" s="54">
        <v>306.37272865475302</v>
      </c>
      <c r="D20" s="54">
        <v>414.91705748947788</v>
      </c>
      <c r="E20" s="54">
        <v>446.53860319249088</v>
      </c>
      <c r="F20" s="54">
        <v>119.92156332854711</v>
      </c>
      <c r="G20" s="54">
        <v>105.82301306261274</v>
      </c>
      <c r="H20" s="54">
        <v>101.32165938306798</v>
      </c>
      <c r="I20" s="54">
        <v>167.94975227193731</v>
      </c>
      <c r="J20" s="54">
        <v>226.10305474426411</v>
      </c>
      <c r="K20" s="53">
        <v>23.278911658740469</v>
      </c>
      <c r="L20" s="54">
        <v>139.17629179849666</v>
      </c>
      <c r="M20" s="54">
        <v>87.901675791819002</v>
      </c>
      <c r="N20" s="54">
        <v>100.7344296017348</v>
      </c>
      <c r="O20" s="54">
        <v>156.50745551910643</v>
      </c>
      <c r="P20" s="54">
        <v>128.06831863048862</v>
      </c>
      <c r="Q20" s="54">
        <v>54.160796845753339</v>
      </c>
      <c r="R20" s="55">
        <v>132.38611456185345</v>
      </c>
      <c r="S20" s="55">
        <v>2346.6556401387425</v>
      </c>
    </row>
    <row r="21" spans="1:19" x14ac:dyDescent="0.3">
      <c r="A21" s="45">
        <f t="shared" si="1"/>
        <v>44066</v>
      </c>
      <c r="B21" s="53">
        <v>203.48985185298488</v>
      </c>
      <c r="C21" s="54">
        <v>248.10698715661533</v>
      </c>
      <c r="D21" s="54">
        <v>313.95392147375264</v>
      </c>
      <c r="E21" s="54">
        <v>318.62422807773123</v>
      </c>
      <c r="F21" s="54">
        <v>127.33963660516838</v>
      </c>
      <c r="G21" s="54">
        <v>58.301645456349547</v>
      </c>
      <c r="H21" s="54">
        <v>91.476354355186118</v>
      </c>
      <c r="I21" s="54">
        <v>46.641326843826164</v>
      </c>
      <c r="J21" s="54">
        <v>166.32872728825737</v>
      </c>
      <c r="K21" s="53">
        <v>4.8896471083633486</v>
      </c>
      <c r="L21" s="54">
        <v>86.817195550153656</v>
      </c>
      <c r="M21" s="54">
        <v>115.92335731516835</v>
      </c>
      <c r="N21" s="54">
        <v>140.13908142409451</v>
      </c>
      <c r="O21" s="54">
        <v>16.078664831119966</v>
      </c>
      <c r="P21" s="54">
        <v>65.506971573878758</v>
      </c>
      <c r="Q21" s="54">
        <v>25.905037228145005</v>
      </c>
      <c r="R21" s="55">
        <v>68.059150474061596</v>
      </c>
      <c r="S21" s="55">
        <v>1574.2626791098646</v>
      </c>
    </row>
    <row r="22" spans="1:19" x14ac:dyDescent="0.3">
      <c r="A22" s="45">
        <f t="shared" si="1"/>
        <v>44073</v>
      </c>
      <c r="B22" s="53">
        <v>203.93694388646509</v>
      </c>
      <c r="C22" s="54">
        <v>124.3317242891402</v>
      </c>
      <c r="D22" s="54">
        <v>173.48706215872562</v>
      </c>
      <c r="E22" s="54">
        <v>302.20428279207431</v>
      </c>
      <c r="F22" s="54">
        <v>105.21245517719444</v>
      </c>
      <c r="G22" s="54">
        <v>38.447812733268734</v>
      </c>
      <c r="H22" s="54">
        <v>24.141617541541791</v>
      </c>
      <c r="I22" s="54">
        <v>30.815596876777022</v>
      </c>
      <c r="J22" s="54">
        <v>155.28695278559326</v>
      </c>
      <c r="K22" s="53">
        <v>10.874938458146573</v>
      </c>
      <c r="L22" s="54">
        <v>66.370530931794406</v>
      </c>
      <c r="M22" s="54">
        <v>56.004575921648666</v>
      </c>
      <c r="N22" s="54">
        <v>45.110565953202297</v>
      </c>
      <c r="O22" s="54">
        <v>-22.203923089893806</v>
      </c>
      <c r="P22" s="54">
        <v>48.069523007250268</v>
      </c>
      <c r="Q22" s="54">
        <v>20.918985190132901</v>
      </c>
      <c r="R22" s="55">
        <v>27.443267757674562</v>
      </c>
      <c r="S22" s="55">
        <v>1157.8644482407835</v>
      </c>
    </row>
    <row r="23" spans="1:19" x14ac:dyDescent="0.3">
      <c r="A23" s="45">
        <f t="shared" si="1"/>
        <v>44080</v>
      </c>
      <c r="B23" s="53">
        <v>97.665625749033325</v>
      </c>
      <c r="C23" s="54">
        <v>75.311104665196581</v>
      </c>
      <c r="D23" s="54">
        <v>44.758679187596044</v>
      </c>
      <c r="E23" s="54">
        <v>31.97191990114834</v>
      </c>
      <c r="F23" s="54">
        <v>26.956656563378601</v>
      </c>
      <c r="G23" s="54">
        <v>33.993870524612817</v>
      </c>
      <c r="H23" s="54">
        <v>69.728963922048933</v>
      </c>
      <c r="I23" s="54">
        <v>-2.0727858683887916</v>
      </c>
      <c r="J23" s="54">
        <v>159.27946015809334</v>
      </c>
      <c r="K23" s="53">
        <v>20.659598748997183</v>
      </c>
      <c r="L23" s="54">
        <v>113.23277457942339</v>
      </c>
      <c r="M23" s="54">
        <v>-44.195604136840473</v>
      </c>
      <c r="N23" s="54">
        <v>-22.350429155126449</v>
      </c>
      <c r="O23" s="54">
        <v>-25.166669735461539</v>
      </c>
      <c r="P23" s="54">
        <v>63.871680236864535</v>
      </c>
      <c r="Q23" s="54">
        <v>-9.9529380557121385</v>
      </c>
      <c r="R23" s="55">
        <v>66.863641123440175</v>
      </c>
      <c r="S23" s="55">
        <v>539.6662806711156</v>
      </c>
    </row>
    <row r="24" spans="1:19" x14ac:dyDescent="0.3">
      <c r="A24" s="45">
        <f t="shared" si="1"/>
        <v>44087</v>
      </c>
      <c r="B24" s="53">
        <v>66.065461528280366</v>
      </c>
      <c r="C24" s="54">
        <v>36.686662638840744</v>
      </c>
      <c r="D24" s="54">
        <v>-34.442575845075453</v>
      </c>
      <c r="E24" s="54">
        <v>150.21173405286277</v>
      </c>
      <c r="F24" s="54">
        <v>91.027077745565748</v>
      </c>
      <c r="G24" s="54">
        <v>10.16776852485475</v>
      </c>
      <c r="H24" s="54">
        <v>37.517213813213743</v>
      </c>
      <c r="I24" s="54">
        <v>17.304992206117845</v>
      </c>
      <c r="J24" s="54">
        <v>-7.7518022676364353</v>
      </c>
      <c r="K24" s="53">
        <v>8.1402282346396362</v>
      </c>
      <c r="L24" s="54">
        <v>-34.356885162096091</v>
      </c>
      <c r="M24" s="54">
        <v>21.218998288319256</v>
      </c>
      <c r="N24" s="54">
        <v>-28.0982770919058</v>
      </c>
      <c r="O24" s="54">
        <v>-58.638672720073259</v>
      </c>
      <c r="P24" s="54">
        <v>15.036008260221678</v>
      </c>
      <c r="Q24" s="54">
        <v>-4.3549686481443075</v>
      </c>
      <c r="R24" s="55">
        <v>-9.6336808007324635</v>
      </c>
      <c r="S24" s="55">
        <v>408.9809105097338</v>
      </c>
    </row>
    <row r="25" spans="1:19" x14ac:dyDescent="0.3">
      <c r="A25" s="45">
        <f t="shared" si="1"/>
        <v>44094</v>
      </c>
      <c r="B25" s="53">
        <v>117.6572186667554</v>
      </c>
      <c r="C25" s="54">
        <v>147.53564734986583</v>
      </c>
      <c r="D25" s="54">
        <v>13.265747194540381</v>
      </c>
      <c r="E25" s="54">
        <v>103.44851297546529</v>
      </c>
      <c r="F25" s="54">
        <v>67.362606212272794</v>
      </c>
      <c r="G25" s="54">
        <v>61.495457206856827</v>
      </c>
      <c r="H25" s="54">
        <v>51.705402062850425</v>
      </c>
      <c r="I25" s="54">
        <v>12.453719277747837</v>
      </c>
      <c r="J25" s="54">
        <v>-20.102089268116515</v>
      </c>
      <c r="K25" s="53">
        <v>1.1810685219074344</v>
      </c>
      <c r="L25" s="54">
        <v>-24.718722924829763</v>
      </c>
      <c r="M25" s="54">
        <v>-7.8616325089946031</v>
      </c>
      <c r="N25" s="54">
        <v>21.214090352814537</v>
      </c>
      <c r="O25" s="54">
        <v>38.700391541028239</v>
      </c>
      <c r="P25" s="54">
        <v>36.332403638985994</v>
      </c>
      <c r="Q25" s="54">
        <v>-3.7604641956048965</v>
      </c>
      <c r="R25" s="55">
        <v>-19.017874351207581</v>
      </c>
      <c r="S25" s="55">
        <v>574.92431094635685</v>
      </c>
    </row>
    <row r="26" spans="1:19" x14ac:dyDescent="0.3">
      <c r="A26" s="45">
        <f t="shared" si="1"/>
        <v>44101</v>
      </c>
      <c r="B26" s="53">
        <v>104.10530080827357</v>
      </c>
      <c r="C26" s="54">
        <v>74.727129651821201</v>
      </c>
      <c r="D26" s="54">
        <v>-96.579755697813198</v>
      </c>
      <c r="E26" s="54">
        <v>-47.93610038280849</v>
      </c>
      <c r="F26" s="54">
        <v>-0.73118579753349877</v>
      </c>
      <c r="G26" s="54">
        <v>-89.13161466039503</v>
      </c>
      <c r="H26" s="54">
        <v>29.652311715781366</v>
      </c>
      <c r="I26" s="54">
        <v>19.090913869758424</v>
      </c>
      <c r="J26" s="54">
        <v>59.811383461180299</v>
      </c>
      <c r="K26" s="53">
        <v>-0.59303460173305211</v>
      </c>
      <c r="L26" s="54">
        <v>58.792772364023108</v>
      </c>
      <c r="M26" s="54">
        <v>1.601198144284524</v>
      </c>
      <c r="N26" s="54">
        <v>-64.233249231213961</v>
      </c>
      <c r="O26" s="54">
        <v>-71.088882312474084</v>
      </c>
      <c r="P26" s="54">
        <v>35.676346362399244</v>
      </c>
      <c r="Q26" s="54">
        <v>-16.301077248282013</v>
      </c>
      <c r="R26" s="55">
        <v>-49.538718896409534</v>
      </c>
      <c r="S26" s="55">
        <v>287.38703950682429</v>
      </c>
    </row>
    <row r="27" spans="1:19" x14ac:dyDescent="0.3">
      <c r="A27" s="45">
        <f t="shared" si="1"/>
        <v>44108</v>
      </c>
      <c r="B27" s="53">
        <v>181.51699774705048</v>
      </c>
      <c r="C27" s="54">
        <v>70.745967630667792</v>
      </c>
      <c r="D27" s="54">
        <v>59.715838343225414</v>
      </c>
      <c r="E27" s="54">
        <v>149.44035094739047</v>
      </c>
      <c r="F27" s="54">
        <v>129.67872669083863</v>
      </c>
      <c r="G27" s="54">
        <v>18.281205589651449</v>
      </c>
      <c r="H27" s="54">
        <v>57.387087611782363</v>
      </c>
      <c r="I27" s="54">
        <v>19.855280488428434</v>
      </c>
      <c r="J27" s="54">
        <v>65.849869742517967</v>
      </c>
      <c r="K27" s="53">
        <v>57.365935928324632</v>
      </c>
      <c r="L27" s="54">
        <v>47.426142355271395</v>
      </c>
      <c r="M27" s="54">
        <v>-22.234532313026477</v>
      </c>
      <c r="N27" s="54">
        <v>3.9807632917871842</v>
      </c>
      <c r="O27" s="54">
        <v>38.009779956412501</v>
      </c>
      <c r="P27" s="54">
        <v>38.653544670955569</v>
      </c>
      <c r="Q27" s="54">
        <v>27.673056231240338</v>
      </c>
      <c r="R27" s="55">
        <v>17.327600028114716</v>
      </c>
      <c r="S27" s="55">
        <v>752.47132479154243</v>
      </c>
    </row>
    <row r="28" spans="1:19" x14ac:dyDescent="0.3">
      <c r="A28" s="45">
        <f t="shared" si="1"/>
        <v>44115</v>
      </c>
      <c r="B28" s="53">
        <v>233.6639260777763</v>
      </c>
      <c r="C28" s="54">
        <v>122.83723258720141</v>
      </c>
      <c r="D28" s="54">
        <v>126.55203186739277</v>
      </c>
      <c r="E28" s="54">
        <v>251.64058492867753</v>
      </c>
      <c r="F28" s="54">
        <v>116.75134919132017</v>
      </c>
      <c r="G28" s="54">
        <v>103.22565854197944</v>
      </c>
      <c r="H28" s="54">
        <v>48.384904425994989</v>
      </c>
      <c r="I28" s="54">
        <v>91.505188022005996</v>
      </c>
      <c r="J28" s="54">
        <v>63.950220675703804</v>
      </c>
      <c r="K28" s="53">
        <v>24.732030842273758</v>
      </c>
      <c r="L28" s="54">
        <v>46.781106954419101</v>
      </c>
      <c r="M28" s="54">
        <v>-34.247820192925758</v>
      </c>
      <c r="N28" s="54">
        <v>42.558759063117691</v>
      </c>
      <c r="O28" s="54">
        <v>30.972241042328335</v>
      </c>
      <c r="P28" s="54">
        <v>48.493348559606218</v>
      </c>
      <c r="Q28" s="54">
        <v>35.82041546733123</v>
      </c>
      <c r="R28" s="55">
        <v>61.010923935797564</v>
      </c>
      <c r="S28" s="55">
        <v>1158.5110963180523</v>
      </c>
    </row>
    <row r="29" spans="1:19" x14ac:dyDescent="0.3">
      <c r="A29" s="45">
        <f t="shared" si="1"/>
        <v>44122</v>
      </c>
      <c r="B29" s="53">
        <v>238.8469445012106</v>
      </c>
      <c r="C29" s="54">
        <v>116.20916633219969</v>
      </c>
      <c r="D29" s="54">
        <v>107.48188098951164</v>
      </c>
      <c r="E29" s="54">
        <v>115.50371288025622</v>
      </c>
      <c r="F29" s="54">
        <v>176.64779427625604</v>
      </c>
      <c r="G29" s="54">
        <v>105.79247283758707</v>
      </c>
      <c r="H29" s="54">
        <v>64.542962935092362</v>
      </c>
      <c r="I29" s="54">
        <v>156.56521862570548</v>
      </c>
      <c r="J29" s="54">
        <v>8.8753430903714161</v>
      </c>
      <c r="K29" s="53">
        <v>29.056732803018619</v>
      </c>
      <c r="L29" s="54">
        <v>12.247255087446263</v>
      </c>
      <c r="M29" s="54">
        <v>26.054137734339747</v>
      </c>
      <c r="N29" s="54">
        <v>-6.0256899301355134</v>
      </c>
      <c r="O29" s="54">
        <v>43.850355876263166</v>
      </c>
      <c r="P29" s="54">
        <v>45.580165516432913</v>
      </c>
      <c r="Q29" s="54">
        <v>62.202531250716049</v>
      </c>
      <c r="R29" s="55">
        <v>11.184751437076898</v>
      </c>
      <c r="S29" s="55">
        <v>1090.4654964681995</v>
      </c>
    </row>
    <row r="30" spans="1:19" x14ac:dyDescent="0.3">
      <c r="A30" s="45">
        <f t="shared" si="1"/>
        <v>44129</v>
      </c>
      <c r="B30" s="53">
        <v>307.40483255281765</v>
      </c>
      <c r="C30" s="54">
        <v>106.29933516904521</v>
      </c>
      <c r="D30" s="54">
        <v>49.765375681540718</v>
      </c>
      <c r="E30" s="54">
        <v>102.59188815935818</v>
      </c>
      <c r="F30" s="54">
        <v>83.873871865377623</v>
      </c>
      <c r="G30" s="54">
        <v>102.17085317878048</v>
      </c>
      <c r="H30" s="54">
        <v>43.656509432550365</v>
      </c>
      <c r="I30" s="54">
        <v>36.3601137170632</v>
      </c>
      <c r="J30" s="54">
        <v>-38.489842995156891</v>
      </c>
      <c r="K30" s="53">
        <v>10.909867435626865</v>
      </c>
      <c r="L30" s="54">
        <v>-16.168133039820702</v>
      </c>
      <c r="M30" s="54">
        <v>18.46415070768461</v>
      </c>
      <c r="N30" s="54">
        <v>-3.8439913702559352</v>
      </c>
      <c r="O30" s="54">
        <v>11.590987441245886</v>
      </c>
      <c r="P30" s="54">
        <v>53.907951791740487</v>
      </c>
      <c r="Q30" s="54">
        <v>171.93051065424558</v>
      </c>
      <c r="R30" s="55">
        <v>28.688693214053785</v>
      </c>
      <c r="S30" s="55">
        <v>832.12277975652978</v>
      </c>
    </row>
    <row r="31" spans="1:19" x14ac:dyDescent="0.3">
      <c r="A31" s="45">
        <f t="shared" si="1"/>
        <v>44136</v>
      </c>
      <c r="B31" s="53">
        <v>428.15655749889925</v>
      </c>
      <c r="C31" s="54">
        <v>84.520374442892319</v>
      </c>
      <c r="D31" s="54">
        <v>30.616953447344258</v>
      </c>
      <c r="E31" s="54">
        <v>213.94653701005041</v>
      </c>
      <c r="F31" s="54">
        <v>96.200806932693013</v>
      </c>
      <c r="G31" s="54">
        <v>61.65683841512589</v>
      </c>
      <c r="H31" s="54">
        <v>50.380310314366966</v>
      </c>
      <c r="I31" s="54">
        <v>20.644243516154916</v>
      </c>
      <c r="J31" s="54">
        <v>47.071358873583677</v>
      </c>
      <c r="K31" s="53">
        <v>44.637977388459376</v>
      </c>
      <c r="L31" s="54">
        <v>8.5463063042371914</v>
      </c>
      <c r="M31" s="54">
        <v>-22.948263394502419</v>
      </c>
      <c r="N31" s="54">
        <v>-58.150933692458864</v>
      </c>
      <c r="O31" s="54">
        <v>46.825112588301295</v>
      </c>
      <c r="P31" s="54">
        <v>48.918288091396093</v>
      </c>
      <c r="Q31" s="54">
        <v>242.54612486072213</v>
      </c>
      <c r="R31" s="55">
        <v>4.7661594244318053</v>
      </c>
      <c r="S31" s="55">
        <v>1033.1939804511057</v>
      </c>
    </row>
    <row r="32" spans="1:19" x14ac:dyDescent="0.3">
      <c r="A32" s="45">
        <f t="shared" si="1"/>
        <v>44143</v>
      </c>
      <c r="B32" s="53">
        <v>700.46697671759512</v>
      </c>
      <c r="C32" s="54">
        <v>70.481207024037644</v>
      </c>
      <c r="D32" s="54">
        <v>153.50068746311263</v>
      </c>
      <c r="E32" s="54">
        <v>153.97518043499372</v>
      </c>
      <c r="F32" s="54">
        <v>309.2015048225195</v>
      </c>
      <c r="G32" s="54">
        <v>85.337250922308272</v>
      </c>
      <c r="H32" s="54">
        <v>33.541433898090929</v>
      </c>
      <c r="I32" s="54">
        <v>7.7041324792681962</v>
      </c>
      <c r="J32" s="54">
        <v>138.9465100494948</v>
      </c>
      <c r="K32" s="53">
        <v>44.523493590092826</v>
      </c>
      <c r="L32" s="54">
        <v>132.37592677773944</v>
      </c>
      <c r="M32" s="54">
        <v>36.940542962974689</v>
      </c>
      <c r="N32" s="54">
        <v>7.8314801873148099E-2</v>
      </c>
      <c r="O32" s="54">
        <v>47.261229248788254</v>
      </c>
      <c r="P32" s="54">
        <v>22.002505313087767</v>
      </c>
      <c r="Q32" s="54">
        <v>320.56320064285603</v>
      </c>
      <c r="R32" s="55">
        <v>23.734558183135448</v>
      </c>
      <c r="S32" s="55">
        <v>1653.154883811414</v>
      </c>
    </row>
    <row r="33" spans="1:19" x14ac:dyDescent="0.3">
      <c r="A33" s="45">
        <f t="shared" si="1"/>
        <v>44150</v>
      </c>
      <c r="B33" s="53">
        <v>845.11420947176407</v>
      </c>
      <c r="C33" s="54">
        <v>80.78604720510134</v>
      </c>
      <c r="D33" s="54">
        <v>106.33132767108214</v>
      </c>
      <c r="E33" s="54">
        <v>87.094337493128705</v>
      </c>
      <c r="F33" s="54">
        <v>198.99947702911345</v>
      </c>
      <c r="G33" s="54">
        <v>62.420530966709748</v>
      </c>
      <c r="H33" s="54">
        <v>51.443785677571043</v>
      </c>
      <c r="I33" s="54">
        <v>55.740542686169533</v>
      </c>
      <c r="J33" s="54">
        <v>121.36571318532719</v>
      </c>
      <c r="K33" s="53">
        <v>69.200101889870666</v>
      </c>
      <c r="L33" s="54">
        <v>65.778296339848225</v>
      </c>
      <c r="M33" s="54">
        <v>-2.7018793819713665</v>
      </c>
      <c r="N33" s="54">
        <v>-9.9014708325585161</v>
      </c>
      <c r="O33" s="54">
        <v>66.565102417225489</v>
      </c>
      <c r="P33" s="54">
        <v>31.576238393231634</v>
      </c>
      <c r="Q33" s="54">
        <v>453.64658137134097</v>
      </c>
      <c r="R33" s="55">
        <v>15.246025729202131</v>
      </c>
      <c r="S33" s="55">
        <v>1609.2959713859709</v>
      </c>
    </row>
    <row r="34" spans="1:19" x14ac:dyDescent="0.3">
      <c r="A34" s="45">
        <f t="shared" si="1"/>
        <v>44157</v>
      </c>
      <c r="B34" s="53">
        <v>1133.9283869288254</v>
      </c>
      <c r="C34" s="54">
        <v>-38.027639007977939</v>
      </c>
      <c r="D34" s="54">
        <v>-87.028514467915556</v>
      </c>
      <c r="E34" s="54">
        <v>135.58917688556153</v>
      </c>
      <c r="F34" s="54">
        <v>69.446518445596666</v>
      </c>
      <c r="G34" s="54">
        <v>-69.657565642087093</v>
      </c>
      <c r="H34" s="54">
        <v>-20.918972744961536</v>
      </c>
      <c r="I34" s="54">
        <v>-18.164308746820097</v>
      </c>
      <c r="J34" s="54">
        <v>41.239493684092508</v>
      </c>
      <c r="K34" s="53">
        <v>145.02461566823553</v>
      </c>
      <c r="L34" s="54">
        <v>45.406468341885102</v>
      </c>
      <c r="M34" s="54">
        <v>-41.128291919313199</v>
      </c>
      <c r="N34" s="54">
        <v>-34.697099583438273</v>
      </c>
      <c r="O34" s="54">
        <v>25.955191986424211</v>
      </c>
      <c r="P34" s="54">
        <v>6.6184687305116938</v>
      </c>
      <c r="Q34" s="54">
        <v>385.65135164766878</v>
      </c>
      <c r="R34" s="55">
        <v>-11.945926352134677</v>
      </c>
      <c r="S34" s="55">
        <v>1380.2035759440696</v>
      </c>
    </row>
    <row r="35" spans="1:19" x14ac:dyDescent="0.3">
      <c r="A35" s="45">
        <f t="shared" si="1"/>
        <v>44164</v>
      </c>
      <c r="B35" s="53">
        <v>1541.9810883211758</v>
      </c>
      <c r="C35" s="54">
        <v>-11.787819846177399</v>
      </c>
      <c r="D35" s="54">
        <v>-0.63239575665215852</v>
      </c>
      <c r="E35" s="54">
        <v>226.13412581940224</v>
      </c>
      <c r="F35" s="54">
        <v>85.766239053144318</v>
      </c>
      <c r="G35" s="54">
        <v>29.38205371323852</v>
      </c>
      <c r="H35" s="54">
        <v>18.368251360502711</v>
      </c>
      <c r="I35" s="54">
        <v>-17.058539902515008</v>
      </c>
      <c r="J35" s="54">
        <v>267.05604537350882</v>
      </c>
      <c r="K35" s="53">
        <v>190.59358847797961</v>
      </c>
      <c r="L35" s="54">
        <v>135.59641153510205</v>
      </c>
      <c r="M35" s="54">
        <v>-8.6574770493431288</v>
      </c>
      <c r="N35" s="54">
        <v>32.969286858571536</v>
      </c>
      <c r="O35" s="54">
        <v>-11.514975907684232</v>
      </c>
      <c r="P35" s="54">
        <v>12.170202686068905</v>
      </c>
      <c r="Q35" s="54">
        <v>325.19840752695802</v>
      </c>
      <c r="R35" s="55">
        <v>-71.923762145760122</v>
      </c>
      <c r="S35" s="55">
        <v>2168.6878036409762</v>
      </c>
    </row>
    <row r="36" spans="1:19" x14ac:dyDescent="0.3">
      <c r="A36" s="45">
        <f t="shared" si="1"/>
        <v>44171</v>
      </c>
      <c r="B36" s="53">
        <v>1905.9075533604121</v>
      </c>
      <c r="C36" s="54">
        <v>6.1270928921740051</v>
      </c>
      <c r="D36" s="54">
        <v>154.52443763096585</v>
      </c>
      <c r="E36" s="54">
        <v>627.58997231310786</v>
      </c>
      <c r="F36" s="54">
        <v>202.04142300140563</v>
      </c>
      <c r="G36" s="54">
        <v>141.02848681883302</v>
      </c>
      <c r="H36" s="54">
        <v>48.798805457051003</v>
      </c>
      <c r="I36" s="54">
        <v>24.160263061439196</v>
      </c>
      <c r="J36" s="54">
        <v>418.53490828842382</v>
      </c>
      <c r="K36" s="53">
        <v>243.71701362155881</v>
      </c>
      <c r="L36" s="54">
        <v>245.37122564135626</v>
      </c>
      <c r="M36" s="54">
        <v>-13.322189120606595</v>
      </c>
      <c r="N36" s="54">
        <v>195.68707891914903</v>
      </c>
      <c r="O36" s="54">
        <v>25.811797125778469</v>
      </c>
      <c r="P36" s="54">
        <v>-9.4237253142316177</v>
      </c>
      <c r="Q36" s="54">
        <v>232.04752965407991</v>
      </c>
      <c r="R36" s="55">
        <v>48.61030054945951</v>
      </c>
      <c r="S36" s="55">
        <v>3528.7129428238259</v>
      </c>
    </row>
    <row r="37" spans="1:19" x14ac:dyDescent="0.3">
      <c r="A37" s="45">
        <f t="shared" si="1"/>
        <v>44178</v>
      </c>
      <c r="B37" s="53">
        <v>2192.9317725395099</v>
      </c>
      <c r="C37" s="54">
        <v>29.784091092416588</v>
      </c>
      <c r="D37" s="54">
        <v>118.73734210773</v>
      </c>
      <c r="E37" s="54">
        <v>1114.8431832866152</v>
      </c>
      <c r="F37" s="54">
        <v>159.06840903455804</v>
      </c>
      <c r="G37" s="54">
        <v>105.47860315927255</v>
      </c>
      <c r="H37" s="54">
        <v>64.231157334266811</v>
      </c>
      <c r="I37" s="54">
        <v>-12.197970233375258</v>
      </c>
      <c r="J37" s="54">
        <v>846.30944664959259</v>
      </c>
      <c r="K37" s="53">
        <v>238.74259389759754</v>
      </c>
      <c r="L37" s="54">
        <v>478.37649961240095</v>
      </c>
      <c r="M37" s="54">
        <v>-21.998134026046671</v>
      </c>
      <c r="N37" s="54">
        <v>418.07820261237879</v>
      </c>
      <c r="O37" s="54">
        <v>39.962256375116112</v>
      </c>
      <c r="P37" s="54">
        <v>-0.16036479588981933</v>
      </c>
      <c r="Q37" s="54">
        <v>212.14119888207665</v>
      </c>
      <c r="R37" s="55">
        <v>34.563731638817728</v>
      </c>
      <c r="S37" s="55">
        <v>4631.3840052039595</v>
      </c>
    </row>
    <row r="38" spans="1:19" x14ac:dyDescent="0.3">
      <c r="A38" s="45">
        <f t="shared" si="1"/>
        <v>44185</v>
      </c>
      <c r="B38" s="53">
        <v>2405.352901008122</v>
      </c>
      <c r="C38" s="54">
        <v>118.91494614630801</v>
      </c>
      <c r="D38" s="54">
        <v>636.92524840354736</v>
      </c>
      <c r="E38" s="54">
        <v>2247.4499833353457</v>
      </c>
      <c r="F38" s="54">
        <v>346.68341916452641</v>
      </c>
      <c r="G38" s="54">
        <v>290.03988521736005</v>
      </c>
      <c r="H38" s="54">
        <v>71.105150727401281</v>
      </c>
      <c r="I38" s="54">
        <v>125.65666628094095</v>
      </c>
      <c r="J38" s="54">
        <v>1185.7021403871154</v>
      </c>
      <c r="K38" s="53">
        <v>279.18990324430752</v>
      </c>
      <c r="L38" s="54">
        <v>755.01806124038842</v>
      </c>
      <c r="M38" s="54">
        <v>192.18430351285696</v>
      </c>
      <c r="N38" s="54">
        <v>967.53096479464398</v>
      </c>
      <c r="O38" s="54">
        <v>238.030991853356</v>
      </c>
      <c r="P38" s="54">
        <v>19.627919028231332</v>
      </c>
      <c r="Q38" s="54">
        <v>128.78759877905759</v>
      </c>
      <c r="R38" s="55">
        <v>176.15789333377552</v>
      </c>
      <c r="S38" s="55">
        <v>7427.8303406706691</v>
      </c>
    </row>
    <row r="39" spans="1:19" x14ac:dyDescent="0.3">
      <c r="A39" s="45">
        <f t="shared" si="1"/>
        <v>44192</v>
      </c>
      <c r="B39" s="53">
        <v>2274.2601307174314</v>
      </c>
      <c r="C39" s="54">
        <v>189.05300060766558</v>
      </c>
      <c r="D39" s="54">
        <v>1305.7239698843102</v>
      </c>
      <c r="E39" s="54">
        <v>3368.4329868257628</v>
      </c>
      <c r="F39" s="54">
        <v>926.55781007148607</v>
      </c>
      <c r="G39" s="54">
        <v>595.18342729021492</v>
      </c>
      <c r="H39" s="54">
        <v>119.53095308474002</v>
      </c>
      <c r="I39" s="54">
        <v>333.4328174071951</v>
      </c>
      <c r="J39" s="54">
        <v>1502.0248886023758</v>
      </c>
      <c r="K39" s="53">
        <v>222.89089170633477</v>
      </c>
      <c r="L39" s="54">
        <v>992.82908585344921</v>
      </c>
      <c r="M39" s="54">
        <v>393.00244760808027</v>
      </c>
      <c r="N39" s="54">
        <v>1243.5710719932113</v>
      </c>
      <c r="O39" s="54">
        <v>433.03358367709183</v>
      </c>
      <c r="P39" s="54">
        <v>68.882090911127108</v>
      </c>
      <c r="Q39" s="54">
        <v>99.218125462794575</v>
      </c>
      <c r="R39" s="55">
        <v>444.8211637011666</v>
      </c>
      <c r="S39" s="55">
        <v>10614.199984491184</v>
      </c>
    </row>
    <row r="40" spans="1:19" x14ac:dyDescent="0.3">
      <c r="A40" s="45">
        <f t="shared" si="1"/>
        <v>44199</v>
      </c>
      <c r="B40" s="53">
        <v>2322.1295570073662</v>
      </c>
      <c r="C40" s="54">
        <v>355.86777713914967</v>
      </c>
      <c r="D40" s="54">
        <v>1913.3472754470397</v>
      </c>
      <c r="E40" s="54">
        <v>4773.4060547282606</v>
      </c>
      <c r="F40" s="54">
        <v>1734.8827126615813</v>
      </c>
      <c r="G40" s="54">
        <v>935.85808240679773</v>
      </c>
      <c r="H40" s="54">
        <v>49.138768983866612</v>
      </c>
      <c r="I40" s="54">
        <v>460.77804571309264</v>
      </c>
      <c r="J40" s="54">
        <v>1503.0292459916109</v>
      </c>
      <c r="K40" s="53">
        <v>201.20251057585477</v>
      </c>
      <c r="L40" s="54">
        <v>957.67452233115159</v>
      </c>
      <c r="M40" s="54">
        <v>585.74059902684667</v>
      </c>
      <c r="N40" s="54">
        <v>1380.000797782262</v>
      </c>
      <c r="O40" s="54">
        <v>610.84905093573934</v>
      </c>
      <c r="P40" s="54">
        <v>73.293304659068781</v>
      </c>
      <c r="Q40" s="54">
        <v>93.463281636008929</v>
      </c>
      <c r="R40" s="55">
        <v>636.91493455168506</v>
      </c>
      <c r="S40" s="55">
        <v>14048.437520078747</v>
      </c>
    </row>
    <row r="41" spans="1:19" x14ac:dyDescent="0.3">
      <c r="A41" s="45">
        <f t="shared" si="1"/>
        <v>44206</v>
      </c>
      <c r="B41" s="53">
        <v>2155.9704364252971</v>
      </c>
      <c r="C41" s="54">
        <v>441.61426388661215</v>
      </c>
      <c r="D41" s="54">
        <v>2176.8369941608353</v>
      </c>
      <c r="E41" s="54">
        <v>5067.2269799769474</v>
      </c>
      <c r="F41" s="54">
        <v>2640.431725808673</v>
      </c>
      <c r="G41" s="54">
        <v>1496.6015906609809</v>
      </c>
      <c r="H41" s="54">
        <v>137.08864493686264</v>
      </c>
      <c r="I41" s="54">
        <v>653.55302305462203</v>
      </c>
      <c r="J41" s="54">
        <v>1338.1772157530659</v>
      </c>
      <c r="K41" s="53">
        <v>132.85386818046237</v>
      </c>
      <c r="L41" s="54">
        <v>901.82291891423267</v>
      </c>
      <c r="M41" s="54">
        <v>580.45383480368412</v>
      </c>
      <c r="N41" s="54">
        <v>1066.9459342401442</v>
      </c>
      <c r="O41" s="54">
        <v>665.09836202380734</v>
      </c>
      <c r="P41" s="54">
        <v>93.13642205424253</v>
      </c>
      <c r="Q41" s="54">
        <v>72.275303292956494</v>
      </c>
      <c r="R41" s="55">
        <v>602.96283428979075</v>
      </c>
      <c r="S41" s="55">
        <v>16107.500874663903</v>
      </c>
    </row>
    <row r="42" spans="1:19" x14ac:dyDescent="0.3">
      <c r="A42" s="45">
        <f t="shared" si="1"/>
        <v>44213</v>
      </c>
      <c r="B42" s="53">
        <v>1532.0172358453358</v>
      </c>
      <c r="C42" s="54">
        <v>485.76962326247713</v>
      </c>
      <c r="D42" s="54">
        <v>1831.6035161999012</v>
      </c>
      <c r="E42" s="54">
        <v>4013.8347057105334</v>
      </c>
      <c r="F42" s="54">
        <v>2066.4731747884466</v>
      </c>
      <c r="G42" s="54">
        <v>1324.3082732695402</v>
      </c>
      <c r="H42" s="54">
        <v>159.38820099250051</v>
      </c>
      <c r="I42" s="54">
        <v>713.00440589642449</v>
      </c>
      <c r="J42" s="54">
        <v>979.29036897850085</v>
      </c>
      <c r="K42" s="53">
        <v>111.68025532141901</v>
      </c>
      <c r="L42" s="54">
        <v>667.07322533831859</v>
      </c>
      <c r="M42" s="54">
        <v>496.73113797319797</v>
      </c>
      <c r="N42" s="54">
        <v>722.93146011184456</v>
      </c>
      <c r="O42" s="54">
        <v>554.50310778548885</v>
      </c>
      <c r="P42" s="54">
        <v>102.55572970689124</v>
      </c>
      <c r="Q42" s="54">
        <v>69.634432260798775</v>
      </c>
      <c r="R42" s="55">
        <v>545.58125939480965</v>
      </c>
      <c r="S42" s="55">
        <v>13105.689504943657</v>
      </c>
    </row>
    <row r="43" spans="1:19" x14ac:dyDescent="0.3">
      <c r="A43" s="45">
        <f t="shared" si="1"/>
        <v>44220</v>
      </c>
      <c r="B43" s="53">
        <v>839.65522071786745</v>
      </c>
      <c r="C43" s="54">
        <v>292.66055844215458</v>
      </c>
      <c r="D43" s="54">
        <v>1061.6828343282336</v>
      </c>
      <c r="E43" s="54">
        <v>1970.4020447921598</v>
      </c>
      <c r="F43" s="54">
        <v>1241.3278101741651</v>
      </c>
      <c r="G43" s="54">
        <v>858.22638359245605</v>
      </c>
      <c r="H43" s="54">
        <v>113.17080193110539</v>
      </c>
      <c r="I43" s="54">
        <v>452.38151981094222</v>
      </c>
      <c r="J43" s="54">
        <v>598.63371210533091</v>
      </c>
      <c r="K43" s="53">
        <v>40.591448388422805</v>
      </c>
      <c r="L43" s="54">
        <v>408.97326958205974</v>
      </c>
      <c r="M43" s="54">
        <v>327.05905064091331</v>
      </c>
      <c r="N43" s="54">
        <v>368.99314669006276</v>
      </c>
      <c r="O43" s="54">
        <v>349.42792233701238</v>
      </c>
      <c r="P43" s="54">
        <v>57.921768101163451</v>
      </c>
      <c r="Q43" s="54">
        <v>9.7043623023918428</v>
      </c>
      <c r="R43" s="55">
        <v>280.1998126531189</v>
      </c>
      <c r="S43" s="55">
        <v>7428.140885894416</v>
      </c>
    </row>
    <row r="44" spans="1:19" x14ac:dyDescent="0.3">
      <c r="A44" s="45">
        <f t="shared" si="1"/>
        <v>44227</v>
      </c>
      <c r="B44" s="53">
        <v>477.60000156012529</v>
      </c>
      <c r="C44" s="54">
        <v>268.08184943970275</v>
      </c>
      <c r="D44" s="54">
        <v>805.14436545790227</v>
      </c>
      <c r="E44" s="54">
        <v>1318.8809047769462</v>
      </c>
      <c r="F44" s="54">
        <v>706.05531801851214</v>
      </c>
      <c r="G44" s="54">
        <v>540.05522065973139</v>
      </c>
      <c r="H44" s="54">
        <v>96.581099693928593</v>
      </c>
      <c r="I44" s="54">
        <v>257.82046450383177</v>
      </c>
      <c r="J44" s="54">
        <v>413.49837207189933</v>
      </c>
      <c r="K44" s="53">
        <v>27.337750362248926</v>
      </c>
      <c r="L44" s="54">
        <v>336.89709511098272</v>
      </c>
      <c r="M44" s="54">
        <v>245.8408655816267</v>
      </c>
      <c r="N44" s="54">
        <v>215.81551521197883</v>
      </c>
      <c r="O44" s="54">
        <v>219.51079985944904</v>
      </c>
      <c r="P44" s="54">
        <v>48.679155724094358</v>
      </c>
      <c r="Q44" s="54">
        <v>19.190277934913354</v>
      </c>
      <c r="R44" s="55">
        <v>187.33241904480798</v>
      </c>
      <c r="S44" s="55">
        <v>4883.7175961825433</v>
      </c>
    </row>
    <row r="45" spans="1:19" x14ac:dyDescent="0.3">
      <c r="A45" s="45">
        <f t="shared" si="1"/>
        <v>44234</v>
      </c>
      <c r="B45" s="53">
        <v>399.46591576054902</v>
      </c>
      <c r="C45" s="54">
        <v>192.05247107985139</v>
      </c>
      <c r="D45" s="54">
        <v>415.11156777430188</v>
      </c>
      <c r="E45" s="54">
        <v>750.24077448402113</v>
      </c>
      <c r="F45" s="54">
        <v>367.57474424837676</v>
      </c>
      <c r="G45" s="54">
        <v>357.87996621226648</v>
      </c>
      <c r="H45" s="54">
        <v>80.6223229470815</v>
      </c>
      <c r="I45" s="54">
        <v>193.29546603757024</v>
      </c>
      <c r="J45" s="54">
        <v>251.09855525330249</v>
      </c>
      <c r="K45" s="53">
        <v>40.723910357353162</v>
      </c>
      <c r="L45" s="54">
        <v>201.60581413997852</v>
      </c>
      <c r="M45" s="54">
        <v>137.03493627981038</v>
      </c>
      <c r="N45" s="54">
        <v>161.58891879241281</v>
      </c>
      <c r="O45" s="54">
        <v>156.0795572531934</v>
      </c>
      <c r="P45" s="54">
        <v>58.628510976392477</v>
      </c>
      <c r="Q45" s="54">
        <v>32.362789090860389</v>
      </c>
      <c r="R45" s="55">
        <v>125.02639687403803</v>
      </c>
      <c r="S45" s="55">
        <v>3007.3417837973793</v>
      </c>
    </row>
    <row r="46" spans="1:19" x14ac:dyDescent="0.3">
      <c r="A46" s="45">
        <f t="shared" si="1"/>
        <v>44241</v>
      </c>
      <c r="B46" s="53">
        <v>205.50270293876133</v>
      </c>
      <c r="C46" s="54">
        <v>86.531320312939101</v>
      </c>
      <c r="D46" s="54">
        <v>510.46040742779019</v>
      </c>
      <c r="E46" s="54">
        <v>564.13834473475708</v>
      </c>
      <c r="F46" s="54">
        <v>397.95443883594214</v>
      </c>
      <c r="G46" s="54">
        <v>341.85564178845561</v>
      </c>
      <c r="H46" s="54">
        <v>124.52490330239385</v>
      </c>
      <c r="I46" s="54">
        <v>216.1832268677133</v>
      </c>
      <c r="J46" s="54">
        <v>172.40294929341815</v>
      </c>
      <c r="K46" s="53">
        <v>22.437060271880867</v>
      </c>
      <c r="L46" s="54">
        <v>115.40915047813058</v>
      </c>
      <c r="M46" s="54">
        <v>110.81116872947882</v>
      </c>
      <c r="N46" s="54">
        <v>57.466332002385172</v>
      </c>
      <c r="O46" s="54">
        <v>167.24861081398734</v>
      </c>
      <c r="P46" s="54">
        <v>27.918898088603754</v>
      </c>
      <c r="Q46" s="54">
        <v>28.977946367647377</v>
      </c>
      <c r="R46" s="55">
        <v>119.09321370004159</v>
      </c>
      <c r="S46" s="55">
        <v>2619.5539355021392</v>
      </c>
    </row>
    <row r="47" spans="1:19" x14ac:dyDescent="0.3">
      <c r="A47" s="45">
        <f t="shared" si="1"/>
        <v>44248</v>
      </c>
      <c r="B47" s="53">
        <v>235.76295786851233</v>
      </c>
      <c r="C47" s="54">
        <v>151.77474431818399</v>
      </c>
      <c r="D47" s="54">
        <v>355.23944626291518</v>
      </c>
      <c r="E47" s="54">
        <v>334.69139396690343</v>
      </c>
      <c r="F47" s="54">
        <v>290.68136392284339</v>
      </c>
      <c r="G47" s="54">
        <v>272.34053581151557</v>
      </c>
      <c r="H47" s="54">
        <v>81.657688127108031</v>
      </c>
      <c r="I47" s="54">
        <v>107.59732154744108</v>
      </c>
      <c r="J47" s="54">
        <v>121.31178414504586</v>
      </c>
      <c r="K47" s="53">
        <v>39.361441742105171</v>
      </c>
      <c r="L47" s="54">
        <v>110.71361446709057</v>
      </c>
      <c r="M47" s="54">
        <v>76.339387913872372</v>
      </c>
      <c r="N47" s="54">
        <v>1.9409448322011826</v>
      </c>
      <c r="O47" s="54">
        <v>92.843462090472144</v>
      </c>
      <c r="P47" s="54">
        <v>90.468943448103076</v>
      </c>
      <c r="Q47" s="54">
        <v>16.404484282157313</v>
      </c>
      <c r="R47" s="55">
        <v>80.301466570352488</v>
      </c>
      <c r="S47" s="55">
        <v>1951.057235970502</v>
      </c>
    </row>
    <row r="48" spans="1:19" x14ac:dyDescent="0.3">
      <c r="A48" s="45">
        <f t="shared" si="1"/>
        <v>44255</v>
      </c>
      <c r="B48" s="53">
        <v>197.18892673936125</v>
      </c>
      <c r="C48" s="54">
        <v>124.42083289904929</v>
      </c>
      <c r="D48" s="54">
        <v>295.33226787014451</v>
      </c>
      <c r="E48" s="54">
        <v>375.97810057455922</v>
      </c>
      <c r="F48" s="54">
        <v>331.1395022754001</v>
      </c>
      <c r="G48" s="54">
        <v>132.01194799706138</v>
      </c>
      <c r="H48" s="54">
        <v>55.42247093164292</v>
      </c>
      <c r="I48" s="54">
        <v>83.277398825843079</v>
      </c>
      <c r="J48" s="54">
        <v>133.12468947460184</v>
      </c>
      <c r="K48" s="53">
        <v>-0.20099960591475963</v>
      </c>
      <c r="L48" s="54">
        <v>75.28209099004755</v>
      </c>
      <c r="M48" s="54">
        <v>69.895194309488033</v>
      </c>
      <c r="N48" s="54">
        <v>48.947223670768494</v>
      </c>
      <c r="O48" s="54">
        <v>104.66872845413661</v>
      </c>
      <c r="P48" s="54">
        <v>48.607850134463433</v>
      </c>
      <c r="Q48" s="54">
        <v>46.459853802751866</v>
      </c>
      <c r="R48" s="55">
        <v>38.151512988789875</v>
      </c>
      <c r="S48" s="55">
        <v>1727.8961375876461</v>
      </c>
    </row>
    <row r="49" spans="1:19" x14ac:dyDescent="0.3">
      <c r="A49" s="45">
        <f t="shared" si="1"/>
        <v>44262</v>
      </c>
      <c r="B49" s="53">
        <v>154.3786398000168</v>
      </c>
      <c r="C49" s="54">
        <v>139.85316434780344</v>
      </c>
      <c r="D49" s="54">
        <v>259.34676716881586</v>
      </c>
      <c r="E49" s="54">
        <v>357.91551408906935</v>
      </c>
      <c r="F49" s="54">
        <v>276.28324107681726</v>
      </c>
      <c r="G49" s="54">
        <v>287.95403248831155</v>
      </c>
      <c r="H49" s="54">
        <v>77.049022824727018</v>
      </c>
      <c r="I49" s="54">
        <v>135.93818147257025</v>
      </c>
      <c r="J49" s="54">
        <v>97.794257804131234</v>
      </c>
      <c r="K49" s="53">
        <v>22.734097416755077</v>
      </c>
      <c r="L49" s="54">
        <v>82.528827250235622</v>
      </c>
      <c r="M49" s="54">
        <v>53.498722565848027</v>
      </c>
      <c r="N49" s="54">
        <v>41.614578242865605</v>
      </c>
      <c r="O49" s="54">
        <v>107.03802915693694</v>
      </c>
      <c r="P49" s="54">
        <v>71.198985827257104</v>
      </c>
      <c r="Q49" s="54">
        <v>4.9563330982604725</v>
      </c>
      <c r="R49" s="55">
        <v>48.918838366178193</v>
      </c>
      <c r="S49" s="55">
        <v>1786.5128210722796</v>
      </c>
    </row>
    <row r="50" spans="1:19" x14ac:dyDescent="0.3">
      <c r="A50" s="45">
        <f t="shared" si="1"/>
        <v>44269</v>
      </c>
      <c r="B50" s="53">
        <v>81.464715620186098</v>
      </c>
      <c r="C50" s="54">
        <v>162.84164390699249</v>
      </c>
      <c r="D50" s="54">
        <v>213.91803187907431</v>
      </c>
      <c r="E50" s="54">
        <v>246.75757704628154</v>
      </c>
      <c r="F50" s="54">
        <v>171.73815161653897</v>
      </c>
      <c r="G50" s="54">
        <v>137.16880803606011</v>
      </c>
      <c r="H50" s="54">
        <v>51.637199785855245</v>
      </c>
      <c r="I50" s="54">
        <v>73.209430050657602</v>
      </c>
      <c r="J50" s="54">
        <v>15.900514819562204</v>
      </c>
      <c r="K50" s="53">
        <v>11.094686967203117</v>
      </c>
      <c r="L50" s="54">
        <v>61.299774987733883</v>
      </c>
      <c r="M50" s="54">
        <v>36.141647207482492</v>
      </c>
      <c r="N50" s="54">
        <v>22.997696789285385</v>
      </c>
      <c r="O50" s="54">
        <v>69.48592075795716</v>
      </c>
      <c r="P50" s="54">
        <v>37.506256076187739</v>
      </c>
      <c r="Q50" s="54">
        <v>14.841666505513274</v>
      </c>
      <c r="R50" s="55">
        <v>42.684882241614787</v>
      </c>
      <c r="S50" s="55">
        <v>1154.6360727612155</v>
      </c>
    </row>
    <row r="51" spans="1:19" x14ac:dyDescent="0.3">
      <c r="A51" s="45">
        <f t="shared" si="1"/>
        <v>44276</v>
      </c>
      <c r="B51" s="53">
        <v>114.13201872537002</v>
      </c>
      <c r="C51" s="54">
        <v>119.32820725961312</v>
      </c>
      <c r="D51" s="54">
        <v>180.57832583756817</v>
      </c>
      <c r="E51" s="54">
        <v>269.08943500002124</v>
      </c>
      <c r="F51" s="54">
        <v>199.87480542920764</v>
      </c>
      <c r="G51" s="54">
        <v>211.39495845685769</v>
      </c>
      <c r="H51" s="54">
        <v>58.387231492112477</v>
      </c>
      <c r="I51" s="54">
        <v>98.273050521339201</v>
      </c>
      <c r="J51" s="54">
        <v>128.16670795579364</v>
      </c>
      <c r="K51" s="53">
        <v>19.438179352340015</v>
      </c>
      <c r="L51" s="54">
        <v>109.05653891868644</v>
      </c>
      <c r="M51" s="54">
        <v>7.9893280872918808</v>
      </c>
      <c r="N51" s="54">
        <v>46.157385196486757</v>
      </c>
      <c r="O51" s="54">
        <v>61.037143052594502</v>
      </c>
      <c r="P51" s="54">
        <v>31.889981599089168</v>
      </c>
      <c r="Q51" s="54">
        <v>12.82394958287631</v>
      </c>
      <c r="R51" s="55">
        <v>32.472931605056829</v>
      </c>
      <c r="S51" s="55">
        <v>1379.2247406778915</v>
      </c>
    </row>
    <row r="52" spans="1:19" x14ac:dyDescent="0.3">
      <c r="A52" s="45">
        <f t="shared" si="1"/>
        <v>44283</v>
      </c>
      <c r="B52" s="53">
        <v>143.97200922731327</v>
      </c>
      <c r="C52" s="54">
        <v>131.37401473138789</v>
      </c>
      <c r="D52" s="54">
        <v>258.22693503471487</v>
      </c>
      <c r="E52" s="54">
        <v>240.16348382370552</v>
      </c>
      <c r="F52" s="54">
        <v>185.88091900445374</v>
      </c>
      <c r="G52" s="54">
        <v>140.35176941665509</v>
      </c>
      <c r="H52" s="54">
        <v>36.221707641538615</v>
      </c>
      <c r="I52" s="54">
        <v>59.617153356812537</v>
      </c>
      <c r="J52" s="54">
        <v>29.094958934182728</v>
      </c>
      <c r="K52" s="53">
        <v>-6.6178317182797883</v>
      </c>
      <c r="L52" s="54">
        <v>13.700801276997254</v>
      </c>
      <c r="M52" s="54">
        <v>18.519098583174411</v>
      </c>
      <c r="N52" s="54">
        <v>-17.164642998491615</v>
      </c>
      <c r="O52" s="54">
        <v>59.015123738242607</v>
      </c>
      <c r="P52" s="54">
        <v>47.448259135006822</v>
      </c>
      <c r="Q52" s="54">
        <v>9.5245334889129651</v>
      </c>
      <c r="R52" s="55">
        <v>50.09125882167109</v>
      </c>
      <c r="S52" s="55">
        <v>1224.9029511707431</v>
      </c>
    </row>
    <row r="53" spans="1:19" x14ac:dyDescent="0.3">
      <c r="A53" s="45">
        <f t="shared" si="1"/>
        <v>44290</v>
      </c>
      <c r="B53" s="53">
        <v>176.62069545723284</v>
      </c>
      <c r="C53" s="54">
        <v>182.18233101427398</v>
      </c>
      <c r="D53" s="54">
        <v>280.11879601310716</v>
      </c>
      <c r="E53" s="54">
        <v>279.14316553480649</v>
      </c>
      <c r="F53" s="54">
        <v>172.08312827840587</v>
      </c>
      <c r="G53" s="54">
        <v>164.45770188948347</v>
      </c>
      <c r="H53" s="54">
        <v>115.16092484332876</v>
      </c>
      <c r="I53" s="54">
        <v>87.493787288752173</v>
      </c>
      <c r="J53" s="54">
        <v>12.19851160885446</v>
      </c>
      <c r="K53" s="53">
        <v>40.065707807260253</v>
      </c>
      <c r="L53" s="54">
        <v>-23.159175088313077</v>
      </c>
      <c r="M53" s="54">
        <v>71.002069162637667</v>
      </c>
      <c r="N53" s="54">
        <v>-20.096993610191646</v>
      </c>
      <c r="O53" s="54">
        <v>115.88020455287722</v>
      </c>
      <c r="P53" s="54">
        <v>27.719666022284201</v>
      </c>
      <c r="Q53" s="54">
        <v>1.4346310067831496</v>
      </c>
      <c r="R53" s="55">
        <v>24.506225320289673</v>
      </c>
      <c r="S53" s="55">
        <v>1469.4590419282304</v>
      </c>
    </row>
    <row r="54" spans="1:19" x14ac:dyDescent="0.3">
      <c r="A54" s="45">
        <f t="shared" si="1"/>
        <v>44297</v>
      </c>
      <c r="B54" s="53">
        <v>165.82560202417335</v>
      </c>
      <c r="C54" s="54">
        <v>142.30753158379832</v>
      </c>
      <c r="D54" s="54">
        <v>274.4780849206395</v>
      </c>
      <c r="E54" s="54">
        <v>241.79392357724419</v>
      </c>
      <c r="F54" s="54">
        <v>182.59596486938517</v>
      </c>
      <c r="G54" s="54">
        <v>112.87997624119146</v>
      </c>
      <c r="H54" s="54">
        <v>109.14140615154918</v>
      </c>
      <c r="I54" s="54">
        <v>212.85117429838226</v>
      </c>
      <c r="J54" s="54">
        <v>130.37448484138963</v>
      </c>
      <c r="K54" s="53">
        <v>32.033373932720863</v>
      </c>
      <c r="L54" s="54">
        <v>71.613846478081655</v>
      </c>
      <c r="M54" s="54">
        <v>-11.872974877006698</v>
      </c>
      <c r="N54" s="54">
        <v>24.685930795397667</v>
      </c>
      <c r="O54" s="54">
        <v>103.18007866722257</v>
      </c>
      <c r="P54" s="54">
        <v>55.015866369427428</v>
      </c>
      <c r="Q54" s="54">
        <v>39.012098821861031</v>
      </c>
      <c r="R54" s="55">
        <v>39.270335688173645</v>
      </c>
      <c r="S54" s="55">
        <v>1572.2481485077515</v>
      </c>
    </row>
    <row r="55" spans="1:19" x14ac:dyDescent="0.3">
      <c r="A55" s="45">
        <f t="shared" si="1"/>
        <v>44304</v>
      </c>
      <c r="B55" s="53">
        <v>137.38381853944247</v>
      </c>
      <c r="C55" s="54">
        <v>264.08631434179517</v>
      </c>
      <c r="D55" s="54">
        <v>283.48807305365108</v>
      </c>
      <c r="E55" s="54">
        <v>200.56652047838179</v>
      </c>
      <c r="F55" s="54">
        <v>226.92839985467072</v>
      </c>
      <c r="G55" s="54">
        <v>165.23361311727456</v>
      </c>
      <c r="H55" s="54">
        <v>88.905386698136851</v>
      </c>
      <c r="I55" s="54">
        <v>149.66515846456059</v>
      </c>
      <c r="J55" s="54">
        <v>26.718312157452601</v>
      </c>
      <c r="K55" s="53">
        <v>36.927301779171799</v>
      </c>
      <c r="L55" s="54">
        <v>-41.624536941294195</v>
      </c>
      <c r="M55" s="54">
        <v>4.8145814522741261</v>
      </c>
      <c r="N55" s="54">
        <v>-17.542283995060586</v>
      </c>
      <c r="O55" s="54">
        <v>53.009277227907774</v>
      </c>
      <c r="P55" s="54">
        <v>78.401780196923994</v>
      </c>
      <c r="Q55" s="54">
        <v>2.3916446992742237</v>
      </c>
      <c r="R55" s="55">
        <v>72.320728945478322</v>
      </c>
      <c r="S55" s="55">
        <v>1542.9755967053861</v>
      </c>
    </row>
    <row r="56" spans="1:19" x14ac:dyDescent="0.3">
      <c r="A56" s="45">
        <f t="shared" si="1"/>
        <v>44311</v>
      </c>
      <c r="B56" s="53">
        <v>107.6918666854142</v>
      </c>
      <c r="C56" s="54">
        <v>253.69321267395577</v>
      </c>
      <c r="D56" s="54">
        <v>307.70464200017864</v>
      </c>
      <c r="E56" s="54">
        <v>240.09769852612294</v>
      </c>
      <c r="F56" s="54">
        <v>125.71666055614571</v>
      </c>
      <c r="G56" s="54">
        <v>126.76984442513901</v>
      </c>
      <c r="H56" s="54">
        <v>190.21096607213212</v>
      </c>
      <c r="I56" s="54">
        <v>168.37646193197168</v>
      </c>
      <c r="J56" s="54">
        <v>-12.120854249433705</v>
      </c>
      <c r="K56" s="53">
        <v>46.903724764408466</v>
      </c>
      <c r="L56" s="54">
        <v>-13.667152932080171</v>
      </c>
      <c r="M56" s="54">
        <v>23.262051244737961</v>
      </c>
      <c r="N56" s="54">
        <v>3.6277919533646354</v>
      </c>
      <c r="O56" s="54">
        <v>69.17418941900587</v>
      </c>
      <c r="P56" s="54">
        <v>64.247906896934808</v>
      </c>
      <c r="Q56" s="54">
        <v>-13.598541700561526</v>
      </c>
      <c r="R56" s="55">
        <v>7.3662264028635036</v>
      </c>
      <c r="S56" s="55">
        <v>1520.2613528710554</v>
      </c>
    </row>
    <row r="57" spans="1:19" x14ac:dyDescent="0.3">
      <c r="A57" s="45">
        <f t="shared" si="1"/>
        <v>44318</v>
      </c>
      <c r="B57" s="53">
        <v>85.978135105907313</v>
      </c>
      <c r="C57" s="54">
        <v>280.83661106409681</v>
      </c>
      <c r="D57" s="54">
        <v>261.53648683375854</v>
      </c>
      <c r="E57" s="54">
        <v>215.73451355310112</v>
      </c>
      <c r="F57" s="54">
        <v>155.75350456361889</v>
      </c>
      <c r="G57" s="54">
        <v>133.3655065583697</v>
      </c>
      <c r="H57" s="54">
        <v>200.10228319160615</v>
      </c>
      <c r="I57" s="54">
        <v>185.93416982958013</v>
      </c>
      <c r="J57" s="54">
        <v>75.041072470218182</v>
      </c>
      <c r="K57" s="53">
        <v>2.6309262164427309</v>
      </c>
      <c r="L57" s="54">
        <v>-0.2581717528904619</v>
      </c>
      <c r="M57" s="54">
        <v>33.842383673603024</v>
      </c>
      <c r="N57" s="54">
        <v>-3.7126606767393469</v>
      </c>
      <c r="O57" s="54">
        <v>46.228018158530858</v>
      </c>
      <c r="P57" s="54">
        <v>83.902105063454314</v>
      </c>
      <c r="Q57" s="54">
        <v>15.493691282846385</v>
      </c>
      <c r="R57" s="55">
        <v>-4.4423341285541369</v>
      </c>
      <c r="S57" s="55">
        <v>1594.2822831702997</v>
      </c>
    </row>
    <row r="58" spans="1:19" x14ac:dyDescent="0.3">
      <c r="A58" s="45">
        <f t="shared" si="1"/>
        <v>44325</v>
      </c>
      <c r="B58" s="53">
        <v>114.62178810772548</v>
      </c>
      <c r="C58" s="54">
        <v>325.91212008878006</v>
      </c>
      <c r="D58" s="54">
        <v>289.0347608007371</v>
      </c>
      <c r="E58" s="54">
        <v>211.56707321794102</v>
      </c>
      <c r="F58" s="54">
        <v>142.62624177574935</v>
      </c>
      <c r="G58" s="54">
        <v>182.01821299897142</v>
      </c>
      <c r="H58" s="54">
        <v>268.26348171435956</v>
      </c>
      <c r="I58" s="54">
        <v>242.71005617400033</v>
      </c>
      <c r="J58" s="54">
        <v>80.548845072359654</v>
      </c>
      <c r="K58" s="53">
        <v>36.260519354289414</v>
      </c>
      <c r="L58" s="54">
        <v>-10.601810628677754</v>
      </c>
      <c r="M58" s="54">
        <v>5.1958082130647085</v>
      </c>
      <c r="N58" s="54">
        <v>-22.577467129992158</v>
      </c>
      <c r="O58" s="54">
        <v>93.177234628384497</v>
      </c>
      <c r="P58" s="54">
        <v>103.75531949512978</v>
      </c>
      <c r="Q58" s="54">
        <v>20.765062077172331</v>
      </c>
      <c r="R58" s="55">
        <v>-27.793085786027802</v>
      </c>
      <c r="S58" s="55">
        <v>1857.3025799505776</v>
      </c>
    </row>
    <row r="59" spans="1:19" x14ac:dyDescent="0.3">
      <c r="A59" s="45">
        <f t="shared" si="1"/>
        <v>44332</v>
      </c>
      <c r="B59" s="53">
        <v>58.343208035459838</v>
      </c>
      <c r="C59" s="54">
        <v>370.88670131066476</v>
      </c>
      <c r="D59" s="54">
        <v>525.13298184841233</v>
      </c>
      <c r="E59" s="54">
        <v>215.49148918876813</v>
      </c>
      <c r="F59" s="54">
        <v>142.77920312501487</v>
      </c>
      <c r="G59" s="54">
        <v>124.61709616232292</v>
      </c>
      <c r="H59" s="54">
        <v>225.20546309717872</v>
      </c>
      <c r="I59" s="54">
        <v>236.1766734851501</v>
      </c>
      <c r="J59" s="54">
        <v>1.1856630847923952</v>
      </c>
      <c r="K59" s="53">
        <v>9.6662515891141823</v>
      </c>
      <c r="L59" s="54">
        <v>-60.464388008450555</v>
      </c>
      <c r="M59" s="54">
        <v>68.657701651888431</v>
      </c>
      <c r="N59" s="54">
        <v>-9.9857580940082471</v>
      </c>
      <c r="O59" s="54">
        <v>156.1480105633338</v>
      </c>
      <c r="P59" s="54">
        <v>97.668723857141288</v>
      </c>
      <c r="Q59" s="54">
        <v>10.284580146741661</v>
      </c>
      <c r="R59" s="55">
        <v>86.735364363233771</v>
      </c>
      <c r="S59" s="55">
        <v>1899.8184793377295</v>
      </c>
    </row>
    <row r="60" spans="1:19" x14ac:dyDescent="0.3">
      <c r="A60" s="45">
        <f t="shared" si="1"/>
        <v>44339</v>
      </c>
      <c r="B60" s="53">
        <v>120.92595201408403</v>
      </c>
      <c r="C60" s="54">
        <v>405.97579490041812</v>
      </c>
      <c r="D60" s="54">
        <v>618.39869012590589</v>
      </c>
      <c r="E60" s="54">
        <v>265.41789465682723</v>
      </c>
      <c r="F60" s="54">
        <v>124.76923012080692</v>
      </c>
      <c r="G60" s="54">
        <v>216.04679841827692</v>
      </c>
      <c r="H60" s="54">
        <v>257.75313747502418</v>
      </c>
      <c r="I60" s="54">
        <v>367.5559354345819</v>
      </c>
      <c r="J60" s="54">
        <v>173.69775230078631</v>
      </c>
      <c r="K60" s="53">
        <v>16.942195056844724</v>
      </c>
      <c r="L60" s="54">
        <v>54.693734523486569</v>
      </c>
      <c r="M60" s="54">
        <v>-33.257017371814527</v>
      </c>
      <c r="N60" s="54">
        <v>5.1293495742754089</v>
      </c>
      <c r="O60" s="54">
        <v>169.11237025215485</v>
      </c>
      <c r="P60" s="54">
        <v>78.549772179443465</v>
      </c>
      <c r="Q60" s="54">
        <v>-16.299954562048981</v>
      </c>
      <c r="R60" s="55">
        <v>128.72418587104016</v>
      </c>
      <c r="S60" s="55">
        <v>2550.5411854467657</v>
      </c>
    </row>
    <row r="61" spans="1:19" x14ac:dyDescent="0.3">
      <c r="A61" s="45">
        <f t="shared" si="1"/>
        <v>44346</v>
      </c>
      <c r="B61" s="53">
        <v>165.16275817726637</v>
      </c>
      <c r="C61" s="54">
        <v>398.97483400209376</v>
      </c>
      <c r="D61" s="54">
        <v>942.47537676848401</v>
      </c>
      <c r="E61" s="54">
        <v>427.22062815581626</v>
      </c>
      <c r="F61" s="54">
        <v>300.3830323750185</v>
      </c>
      <c r="G61" s="54">
        <v>276.74978447675846</v>
      </c>
      <c r="H61" s="54">
        <v>297.28967842751098</v>
      </c>
      <c r="I61" s="54">
        <v>367.36342856610952</v>
      </c>
      <c r="J61" s="54">
        <v>8.694699807959978</v>
      </c>
      <c r="K61" s="53">
        <v>-11.168101956375523</v>
      </c>
      <c r="L61" s="54">
        <v>-2.6466852624464536</v>
      </c>
      <c r="M61" s="54">
        <v>125.47415295965402</v>
      </c>
      <c r="N61" s="54">
        <v>6.9231581674617928</v>
      </c>
      <c r="O61" s="54">
        <v>294.44168759410115</v>
      </c>
      <c r="P61" s="54">
        <v>70.860868785262028</v>
      </c>
      <c r="Q61" s="54">
        <v>-36.604879798517516</v>
      </c>
      <c r="R61" s="55">
        <v>114.22632838338825</v>
      </c>
      <c r="S61" s="55">
        <v>3184.3142207570199</v>
      </c>
    </row>
    <row r="62" spans="1:19" x14ac:dyDescent="0.3">
      <c r="A62" s="45">
        <f t="shared" si="1"/>
        <v>44353</v>
      </c>
      <c r="B62" s="53">
        <v>136.55667680246665</v>
      </c>
      <c r="C62" s="54">
        <v>408.32152474257964</v>
      </c>
      <c r="D62" s="54">
        <v>1096.096989963329</v>
      </c>
      <c r="E62" s="54">
        <v>295.25002743373648</v>
      </c>
      <c r="F62" s="54">
        <v>341.57217540645752</v>
      </c>
      <c r="G62" s="54">
        <v>324.85519260198839</v>
      </c>
      <c r="H62" s="54">
        <v>219.17332514160432</v>
      </c>
      <c r="I62" s="54">
        <v>389.96491283439582</v>
      </c>
      <c r="J62" s="54">
        <v>84.485192098542484</v>
      </c>
      <c r="K62" s="53">
        <v>-3.7083812271283705</v>
      </c>
      <c r="L62" s="54">
        <v>70.329299123812348</v>
      </c>
      <c r="M62" s="54">
        <v>106.4815915825302</v>
      </c>
      <c r="N62" s="54">
        <v>42.389460188177225</v>
      </c>
      <c r="O62" s="54">
        <v>426.87549630995863</v>
      </c>
      <c r="P62" s="54">
        <v>119.24933801039759</v>
      </c>
      <c r="Q62" s="54">
        <v>-26.483223581394299</v>
      </c>
      <c r="R62" s="55">
        <v>78.715074014224513</v>
      </c>
      <c r="S62" s="55">
        <v>3296.2760170250767</v>
      </c>
    </row>
    <row r="63" spans="1:19" x14ac:dyDescent="0.3">
      <c r="A63" s="45">
        <f t="shared" si="1"/>
        <v>44360</v>
      </c>
      <c r="B63" s="53">
        <v>-82.267311888916083</v>
      </c>
      <c r="C63" s="54">
        <v>267.10022730320702</v>
      </c>
      <c r="D63" s="54">
        <v>1681.9398803942274</v>
      </c>
      <c r="E63" s="54">
        <v>207.04224019745129</v>
      </c>
      <c r="F63" s="54">
        <v>198.82622043759693</v>
      </c>
      <c r="G63" s="54">
        <v>206.38771107257992</v>
      </c>
      <c r="H63" s="54">
        <v>128.99581572726765</v>
      </c>
      <c r="I63" s="54">
        <v>246.92519899612273</v>
      </c>
      <c r="J63" s="54">
        <v>12.902289531731185</v>
      </c>
      <c r="K63" s="53">
        <v>7.6102567126266649</v>
      </c>
      <c r="L63" s="54">
        <v>88.358416352855102</v>
      </c>
      <c r="M63" s="54">
        <v>312.3442079003313</v>
      </c>
      <c r="N63" s="54">
        <v>-75.828786280235875</v>
      </c>
      <c r="O63" s="54">
        <v>533.16609818483425</v>
      </c>
      <c r="P63" s="54">
        <v>84.929539641347645</v>
      </c>
      <c r="Q63" s="54">
        <v>-5.7885634707916438</v>
      </c>
      <c r="R63" s="55">
        <v>239.86896590370134</v>
      </c>
      <c r="S63" s="55">
        <v>2950.1195836602456</v>
      </c>
    </row>
    <row r="64" spans="1:19" x14ac:dyDescent="0.3">
      <c r="A64" s="45">
        <f t="shared" si="1"/>
        <v>44367</v>
      </c>
      <c r="B64" s="53">
        <v>132.51628057561584</v>
      </c>
      <c r="C64" s="54">
        <v>225.61567598383851</v>
      </c>
      <c r="D64" s="54">
        <v>2735.0252788931325</v>
      </c>
      <c r="E64" s="54">
        <v>295.47747884532737</v>
      </c>
      <c r="F64" s="54">
        <v>302.71726988199885</v>
      </c>
      <c r="G64" s="54">
        <v>326.50241192342332</v>
      </c>
      <c r="H64" s="54">
        <v>123.53691289807438</v>
      </c>
      <c r="I64" s="54">
        <v>502.5920686964871</v>
      </c>
      <c r="J64" s="54">
        <v>220.71129249994374</v>
      </c>
      <c r="K64" s="53">
        <v>31.473976278518819</v>
      </c>
      <c r="L64" s="54">
        <v>212.75027909877292</v>
      </c>
      <c r="M64" s="54">
        <v>599.20574490027775</v>
      </c>
      <c r="N64" s="54">
        <v>8.4997173632778527</v>
      </c>
      <c r="O64" s="54">
        <v>965.13278062382221</v>
      </c>
      <c r="P64" s="54">
        <v>102.10340012680575</v>
      </c>
      <c r="Q64" s="54">
        <v>84.296390539689924</v>
      </c>
      <c r="R64" s="55">
        <v>475.26431417018159</v>
      </c>
      <c r="S64" s="55">
        <v>4864.6946701978122</v>
      </c>
    </row>
    <row r="65" spans="1:19" x14ac:dyDescent="0.3">
      <c r="A65" s="45">
        <f t="shared" si="1"/>
        <v>44374</v>
      </c>
      <c r="B65" s="53">
        <v>171.03011605625943</v>
      </c>
      <c r="C65" s="54">
        <v>273.55147264530217</v>
      </c>
      <c r="D65" s="54">
        <v>3615.1099182595408</v>
      </c>
      <c r="E65" s="54">
        <v>330.39089171833143</v>
      </c>
      <c r="F65" s="54">
        <v>645.80292952275909</v>
      </c>
      <c r="G65" s="54">
        <v>480.73924246762294</v>
      </c>
      <c r="H65" s="54">
        <v>151.94920082701202</v>
      </c>
      <c r="I65" s="54">
        <v>569.96724679712293</v>
      </c>
      <c r="J65" s="54">
        <v>354.56936345310532</v>
      </c>
      <c r="K65" s="53">
        <v>12.255693887833502</v>
      </c>
      <c r="L65" s="54">
        <v>278.38649433898024</v>
      </c>
      <c r="M65" s="54">
        <v>883.39203395859147</v>
      </c>
      <c r="N65" s="54">
        <v>-19.052822256502168</v>
      </c>
      <c r="O65" s="54">
        <v>1436.9488608386946</v>
      </c>
      <c r="P65" s="54">
        <v>66.593294563096407</v>
      </c>
      <c r="Q65" s="54">
        <v>52.707819898410492</v>
      </c>
      <c r="R65" s="55">
        <v>589.34993506659953</v>
      </c>
      <c r="S65" s="55">
        <v>6593.1103817470266</v>
      </c>
    </row>
    <row r="66" spans="1:19" x14ac:dyDescent="0.3">
      <c r="A66" s="45">
        <f t="shared" si="1"/>
        <v>44381</v>
      </c>
      <c r="B66" s="53">
        <v>302.97761644080219</v>
      </c>
      <c r="C66" s="54">
        <v>313.70619030224373</v>
      </c>
      <c r="D66" s="54">
        <v>3798.2051020403997</v>
      </c>
      <c r="E66" s="54">
        <v>455.86670205396899</v>
      </c>
      <c r="F66" s="54">
        <v>1186.2261988723653</v>
      </c>
      <c r="G66" s="54">
        <v>718.5475008544521</v>
      </c>
      <c r="H66" s="54">
        <v>118.49744710386415</v>
      </c>
      <c r="I66" s="54">
        <v>725.07538839526865</v>
      </c>
      <c r="J66" s="54">
        <v>583.09729996987107</v>
      </c>
      <c r="K66" s="53">
        <v>54.704238424340218</v>
      </c>
      <c r="L66" s="54">
        <v>458.31612147890166</v>
      </c>
      <c r="M66" s="54">
        <v>1071.9423849220868</v>
      </c>
      <c r="N66" s="54">
        <v>19.161204632661224</v>
      </c>
      <c r="O66" s="54">
        <v>1438.7076636455881</v>
      </c>
      <c r="P66" s="54">
        <v>88.733358267751328</v>
      </c>
      <c r="Q66" s="54">
        <v>101.59302928105183</v>
      </c>
      <c r="R66" s="55">
        <v>668.2888562503897</v>
      </c>
      <c r="S66" s="55">
        <v>8202.1994460333153</v>
      </c>
    </row>
    <row r="67" spans="1:19" x14ac:dyDescent="0.3">
      <c r="A67" s="45">
        <f t="shared" si="1"/>
        <v>44388</v>
      </c>
      <c r="B67" s="53">
        <v>599.80172269330387</v>
      </c>
      <c r="C67" s="54">
        <v>353.76823738840471</v>
      </c>
      <c r="D67" s="54">
        <v>3689.9802038942094</v>
      </c>
      <c r="E67" s="54">
        <v>990.84162943569891</v>
      </c>
      <c r="F67" s="54">
        <v>1606.7904948504447</v>
      </c>
      <c r="G67" s="54">
        <v>994.64006196768992</v>
      </c>
      <c r="H67" s="54">
        <v>217.27124539850303</v>
      </c>
      <c r="I67" s="54">
        <v>927.83770962330755</v>
      </c>
      <c r="J67" s="54">
        <v>884.15717037006721</v>
      </c>
      <c r="K67" s="53">
        <v>57.788387986613401</v>
      </c>
      <c r="L67" s="54">
        <v>624.92056127478429</v>
      </c>
      <c r="M67" s="54">
        <v>1110.9610740567582</v>
      </c>
      <c r="N67" s="54">
        <v>159.63903746132735</v>
      </c>
      <c r="O67" s="54">
        <v>1197.2409144885162</v>
      </c>
      <c r="P67" s="54">
        <v>105.05054544561276</v>
      </c>
      <c r="Q67" s="54">
        <v>183.17574002303263</v>
      </c>
      <c r="R67" s="55">
        <v>734.69471458461544</v>
      </c>
      <c r="S67" s="55">
        <v>10265.0884756216</v>
      </c>
    </row>
    <row r="68" spans="1:19" x14ac:dyDescent="0.3">
      <c r="A68" s="45">
        <f t="shared" si="1"/>
        <v>44395</v>
      </c>
      <c r="B68" s="53">
        <v>693.06831741682322</v>
      </c>
      <c r="C68" s="54">
        <v>410.89846852573442</v>
      </c>
      <c r="D68" s="54">
        <v>2788.3158855566103</v>
      </c>
      <c r="E68" s="54">
        <v>1210.8725888351109</v>
      </c>
      <c r="F68" s="54">
        <v>1655.8537594988811</v>
      </c>
      <c r="G68" s="54">
        <v>1079.4184825114958</v>
      </c>
      <c r="H68" s="54">
        <v>193.40530060210335</v>
      </c>
      <c r="I68" s="54">
        <v>983.32879518527238</v>
      </c>
      <c r="J68" s="54">
        <v>1067.7294532331769</v>
      </c>
      <c r="K68" s="53">
        <v>79.209400012740559</v>
      </c>
      <c r="L68" s="54">
        <v>766.66671560361249</v>
      </c>
      <c r="M68" s="54">
        <v>824.3911455550973</v>
      </c>
      <c r="N68" s="54">
        <v>163.3130372456252</v>
      </c>
      <c r="O68" s="54">
        <v>865.31414594320029</v>
      </c>
      <c r="P68" s="54">
        <v>116.40800363066489</v>
      </c>
      <c r="Q68" s="54">
        <v>145.37689552578394</v>
      </c>
      <c r="R68" s="55">
        <v>594.83264589712314</v>
      </c>
      <c r="S68" s="55">
        <v>10082.891051365179</v>
      </c>
    </row>
    <row r="69" spans="1:19" x14ac:dyDescent="0.3">
      <c r="A69" s="45">
        <f t="shared" si="1"/>
        <v>44402</v>
      </c>
      <c r="B69" s="53">
        <v>500.76341493136692</v>
      </c>
      <c r="C69" s="54">
        <v>455.39266780732771</v>
      </c>
      <c r="D69" s="54">
        <v>2135.8704378113384</v>
      </c>
      <c r="E69" s="54">
        <v>1361.951265570121</v>
      </c>
      <c r="F69" s="54">
        <v>1391.8039362054953</v>
      </c>
      <c r="G69" s="54">
        <v>927.04561826047518</v>
      </c>
      <c r="H69" s="54">
        <v>175.69133087336098</v>
      </c>
      <c r="I69" s="54">
        <v>672.58816282068608</v>
      </c>
      <c r="J69" s="54">
        <v>1252.030258417034</v>
      </c>
      <c r="K69" s="53">
        <v>56.392537273370607</v>
      </c>
      <c r="L69" s="54">
        <v>772.20420392425069</v>
      </c>
      <c r="M69" s="54">
        <v>620.64965989213147</v>
      </c>
      <c r="N69" s="54">
        <v>207.32281647776767</v>
      </c>
      <c r="O69" s="54">
        <v>702.94094108170907</v>
      </c>
      <c r="P69" s="54">
        <v>102.92348338253007</v>
      </c>
      <c r="Q69" s="54">
        <v>114.21915262753137</v>
      </c>
      <c r="R69" s="55">
        <v>380.10533122374102</v>
      </c>
      <c r="S69" s="55">
        <v>8873.137092697245</v>
      </c>
    </row>
    <row r="70" spans="1:19" x14ac:dyDescent="0.3">
      <c r="A70" s="45">
        <f t="shared" ref="A70:A92" si="2">A69+7</f>
        <v>44409</v>
      </c>
      <c r="B70" s="53">
        <v>590.50109377686749</v>
      </c>
      <c r="C70" s="54">
        <v>320.6815498807008</v>
      </c>
      <c r="D70" s="54">
        <v>1267.006838976419</v>
      </c>
      <c r="E70" s="54">
        <v>1161.3186946382195</v>
      </c>
      <c r="F70" s="54">
        <v>859.05229889614679</v>
      </c>
      <c r="G70" s="54">
        <v>667.85107210213448</v>
      </c>
      <c r="H70" s="54">
        <v>134.9308960351396</v>
      </c>
      <c r="I70" s="54">
        <v>525.7812942314448</v>
      </c>
      <c r="J70" s="54">
        <v>1242.4129177508853</v>
      </c>
      <c r="K70" s="53">
        <v>51.782274006391276</v>
      </c>
      <c r="L70" s="54">
        <v>880.64118181763683</v>
      </c>
      <c r="M70" s="54">
        <v>362.0829012647921</v>
      </c>
      <c r="N70" s="54">
        <v>246.45788967601914</v>
      </c>
      <c r="O70" s="54">
        <v>375.46537066790063</v>
      </c>
      <c r="P70" s="54">
        <v>94.566606439016965</v>
      </c>
      <c r="Q70" s="54">
        <v>120.69844976173434</v>
      </c>
      <c r="R70" s="55">
        <v>236.33431584966951</v>
      </c>
      <c r="S70" s="55">
        <v>6769.5366562879281</v>
      </c>
    </row>
    <row r="71" spans="1:19" x14ac:dyDescent="0.3">
      <c r="A71" s="45">
        <f t="shared" si="2"/>
        <v>44416</v>
      </c>
      <c r="B71" s="53">
        <v>533.68430944528245</v>
      </c>
      <c r="C71" s="54">
        <v>246.10831705399801</v>
      </c>
      <c r="D71" s="54">
        <v>832.61521355447758</v>
      </c>
      <c r="E71" s="54">
        <v>1104.175671482076</v>
      </c>
      <c r="F71" s="54">
        <v>391.38404881075462</v>
      </c>
      <c r="G71" s="54">
        <v>459.96171900635989</v>
      </c>
      <c r="H71" s="54">
        <v>124.17505232558545</v>
      </c>
      <c r="I71" s="54">
        <v>342.83579523631147</v>
      </c>
      <c r="J71" s="54">
        <v>1073.6919570482385</v>
      </c>
      <c r="K71" s="53">
        <v>22.923310492696459</v>
      </c>
      <c r="L71" s="54">
        <v>745.81221116613733</v>
      </c>
      <c r="M71" s="54">
        <v>194.2602907118536</v>
      </c>
      <c r="N71" s="54">
        <v>263.6465335628763</v>
      </c>
      <c r="O71" s="54">
        <v>305.50781733697596</v>
      </c>
      <c r="P71" s="54">
        <v>68.629543044692554</v>
      </c>
      <c r="Q71" s="54">
        <v>131.76764351073666</v>
      </c>
      <c r="R71" s="55">
        <v>160.54989526060496</v>
      </c>
      <c r="S71" s="55">
        <v>5108.6320839630807</v>
      </c>
    </row>
    <row r="72" spans="1:19" x14ac:dyDescent="0.3">
      <c r="A72" s="45">
        <f t="shared" si="2"/>
        <v>44423</v>
      </c>
      <c r="B72" s="53">
        <v>761.46069691043022</v>
      </c>
      <c r="C72" s="54">
        <v>330.05571821813442</v>
      </c>
      <c r="D72" s="54">
        <v>539.10539077479143</v>
      </c>
      <c r="E72" s="54">
        <v>1330.0641942407174</v>
      </c>
      <c r="F72" s="54">
        <v>401.9756074733923</v>
      </c>
      <c r="G72" s="54">
        <v>427.29937204271027</v>
      </c>
      <c r="H72" s="54">
        <v>197.78516316556477</v>
      </c>
      <c r="I72" s="54">
        <v>359.28151712396573</v>
      </c>
      <c r="J72" s="54">
        <v>1015.664779915285</v>
      </c>
      <c r="K72" s="53">
        <v>69.218919135305214</v>
      </c>
      <c r="L72" s="54">
        <v>703.73240000944793</v>
      </c>
      <c r="M72" s="54">
        <v>166.75613681560139</v>
      </c>
      <c r="N72" s="54">
        <v>341.89943778483979</v>
      </c>
      <c r="O72" s="54">
        <v>191.58932320180503</v>
      </c>
      <c r="P72" s="54">
        <v>91.328204457668193</v>
      </c>
      <c r="Q72" s="54">
        <v>158.77281543815019</v>
      </c>
      <c r="R72" s="55">
        <v>157.82434952716227</v>
      </c>
      <c r="S72" s="55">
        <v>5362.6924398650044</v>
      </c>
    </row>
    <row r="73" spans="1:19" x14ac:dyDescent="0.3">
      <c r="A73" s="45">
        <f t="shared" si="2"/>
        <v>44430</v>
      </c>
      <c r="B73" s="53">
        <v>810.64316797886204</v>
      </c>
      <c r="C73" s="54">
        <v>285.03227212548131</v>
      </c>
      <c r="D73" s="54">
        <v>318.23036298176339</v>
      </c>
      <c r="E73" s="54">
        <v>1179.3259938499027</v>
      </c>
      <c r="F73" s="54">
        <v>264.29496407234001</v>
      </c>
      <c r="G73" s="54">
        <v>487.27916594949102</v>
      </c>
      <c r="H73" s="54">
        <v>153.88849778397321</v>
      </c>
      <c r="I73" s="54">
        <v>252.33271499812133</v>
      </c>
      <c r="J73" s="54">
        <v>771.20895675092345</v>
      </c>
      <c r="K73" s="53">
        <v>106.82519046266499</v>
      </c>
      <c r="L73" s="54">
        <v>516.9753448646893</v>
      </c>
      <c r="M73" s="54">
        <v>105.29359462257725</v>
      </c>
      <c r="N73" s="54">
        <v>302.00270099898893</v>
      </c>
      <c r="O73" s="54">
        <v>84.284155866945071</v>
      </c>
      <c r="P73" s="54">
        <v>70.888461523565027</v>
      </c>
      <c r="Q73" s="54">
        <v>154.17448711720465</v>
      </c>
      <c r="R73" s="55">
        <v>42.808758195346286</v>
      </c>
      <c r="S73" s="55">
        <v>4522.2360964908839</v>
      </c>
    </row>
    <row r="74" spans="1:19" x14ac:dyDescent="0.3">
      <c r="A74" s="45">
        <f t="shared" si="2"/>
        <v>44437</v>
      </c>
      <c r="B74" s="53">
        <v>770.5071999139393</v>
      </c>
      <c r="C74" s="54">
        <v>287.12090228030797</v>
      </c>
      <c r="D74" s="54">
        <v>325.02752676571072</v>
      </c>
      <c r="E74" s="54">
        <v>1222.6493433806752</v>
      </c>
      <c r="F74" s="54">
        <v>266.57706570295522</v>
      </c>
      <c r="G74" s="54">
        <v>296.01115595707927</v>
      </c>
      <c r="H74" s="54">
        <v>183.69937517187032</v>
      </c>
      <c r="I74" s="54">
        <v>268.54405232182671</v>
      </c>
      <c r="J74" s="54">
        <v>801.76455597178642</v>
      </c>
      <c r="K74" s="53">
        <v>69.40186087265937</v>
      </c>
      <c r="L74" s="54">
        <v>484.43553362335649</v>
      </c>
      <c r="M74" s="54">
        <v>-14.384288872176455</v>
      </c>
      <c r="N74" s="54">
        <v>376.378122409627</v>
      </c>
      <c r="O74" s="54">
        <v>45.093774950822649</v>
      </c>
      <c r="P74" s="54">
        <v>88.722516752504873</v>
      </c>
      <c r="Q74" s="54">
        <v>233.84942015987221</v>
      </c>
      <c r="R74" s="55">
        <v>81.649866973936298</v>
      </c>
      <c r="S74" s="55">
        <v>4421.9011774661594</v>
      </c>
    </row>
    <row r="75" spans="1:19" x14ac:dyDescent="0.3">
      <c r="A75" s="45">
        <f t="shared" si="2"/>
        <v>44444</v>
      </c>
      <c r="B75" s="56"/>
      <c r="C75" s="10"/>
      <c r="D75" s="10"/>
      <c r="E75" s="10"/>
      <c r="F75" s="10"/>
      <c r="G75" s="10"/>
      <c r="H75" s="10"/>
      <c r="I75" s="10"/>
      <c r="J75" s="10"/>
      <c r="K75" s="56"/>
      <c r="L75" s="10"/>
      <c r="M75" s="10"/>
      <c r="N75" s="10"/>
      <c r="O75" s="10"/>
      <c r="P75" s="10"/>
      <c r="Q75" s="10"/>
      <c r="R75" s="57"/>
      <c r="S75" s="57"/>
    </row>
    <row r="76" spans="1:19" x14ac:dyDescent="0.3">
      <c r="A76" s="45">
        <f t="shared" si="2"/>
        <v>44451</v>
      </c>
      <c r="B76" s="56"/>
      <c r="C76" s="10"/>
      <c r="D76" s="10"/>
      <c r="E76" s="10"/>
      <c r="F76" s="10"/>
      <c r="G76" s="10"/>
      <c r="H76" s="10"/>
      <c r="I76" s="10"/>
      <c r="J76" s="10"/>
      <c r="K76" s="56"/>
      <c r="L76" s="10"/>
      <c r="M76" s="10"/>
      <c r="N76" s="10"/>
      <c r="O76" s="10"/>
      <c r="P76" s="10"/>
      <c r="Q76" s="10"/>
      <c r="R76" s="57"/>
      <c r="S76" s="57"/>
    </row>
    <row r="77" spans="1:19" x14ac:dyDescent="0.3">
      <c r="A77" s="45">
        <f t="shared" si="2"/>
        <v>44458</v>
      </c>
      <c r="B77" s="56"/>
      <c r="C77" s="10"/>
      <c r="D77" s="10"/>
      <c r="E77" s="10"/>
      <c r="F77" s="10"/>
      <c r="G77" s="10"/>
      <c r="H77" s="10"/>
      <c r="I77" s="10"/>
      <c r="J77" s="10"/>
      <c r="K77" s="56"/>
      <c r="L77" s="10"/>
      <c r="M77" s="10"/>
      <c r="N77" s="10"/>
      <c r="O77" s="10"/>
      <c r="P77" s="10"/>
      <c r="Q77" s="10"/>
      <c r="R77" s="57"/>
      <c r="S77" s="57"/>
    </row>
    <row r="78" spans="1:19" x14ac:dyDescent="0.3">
      <c r="A78" s="45">
        <f t="shared" si="2"/>
        <v>44465</v>
      </c>
      <c r="B78" s="56"/>
      <c r="C78" s="10"/>
      <c r="D78" s="10"/>
      <c r="E78" s="10"/>
      <c r="F78" s="10"/>
      <c r="G78" s="10"/>
      <c r="H78" s="10"/>
      <c r="I78" s="10"/>
      <c r="J78" s="10"/>
      <c r="K78" s="56"/>
      <c r="L78" s="10"/>
      <c r="M78" s="10"/>
      <c r="N78" s="10"/>
      <c r="O78" s="10"/>
      <c r="P78" s="10"/>
      <c r="Q78" s="10"/>
      <c r="R78" s="57"/>
      <c r="S78" s="57"/>
    </row>
    <row r="79" spans="1:19" x14ac:dyDescent="0.3">
      <c r="A79" s="45">
        <f t="shared" si="2"/>
        <v>44472</v>
      </c>
      <c r="B79" s="56"/>
      <c r="C79" s="10"/>
      <c r="D79" s="10"/>
      <c r="E79" s="10"/>
      <c r="F79" s="10"/>
      <c r="G79" s="10"/>
      <c r="H79" s="10"/>
      <c r="I79" s="10"/>
      <c r="J79" s="10"/>
      <c r="K79" s="56"/>
      <c r="L79" s="10"/>
      <c r="M79" s="10"/>
      <c r="N79" s="10"/>
      <c r="O79" s="10"/>
      <c r="P79" s="10"/>
      <c r="Q79" s="10"/>
      <c r="R79" s="57"/>
      <c r="S79" s="57"/>
    </row>
    <row r="80" spans="1:19" x14ac:dyDescent="0.3">
      <c r="A80" s="45">
        <f t="shared" si="2"/>
        <v>44479</v>
      </c>
      <c r="B80" s="56"/>
      <c r="C80" s="10"/>
      <c r="D80" s="10"/>
      <c r="E80" s="10"/>
      <c r="F80" s="10"/>
      <c r="G80" s="10"/>
      <c r="H80" s="10"/>
      <c r="I80" s="10"/>
      <c r="J80" s="10"/>
      <c r="K80" s="56"/>
      <c r="L80" s="10"/>
      <c r="M80" s="10"/>
      <c r="N80" s="10"/>
      <c r="O80" s="10"/>
      <c r="P80" s="10"/>
      <c r="Q80" s="10"/>
      <c r="R80" s="57"/>
      <c r="S80" s="57"/>
    </row>
    <row r="81" spans="1:19" x14ac:dyDescent="0.3">
      <c r="A81" s="45">
        <f t="shared" si="2"/>
        <v>44486</v>
      </c>
      <c r="B81" s="56"/>
      <c r="C81" s="10"/>
      <c r="D81" s="10"/>
      <c r="E81" s="10"/>
      <c r="F81" s="10"/>
      <c r="G81" s="10"/>
      <c r="H81" s="10"/>
      <c r="I81" s="10"/>
      <c r="J81" s="10"/>
      <c r="K81" s="56"/>
      <c r="L81" s="10"/>
      <c r="M81" s="10"/>
      <c r="N81" s="10"/>
      <c r="O81" s="10"/>
      <c r="P81" s="10"/>
      <c r="Q81" s="10"/>
      <c r="R81" s="57"/>
      <c r="S81" s="57"/>
    </row>
    <row r="82" spans="1:19" x14ac:dyDescent="0.3">
      <c r="A82" s="45">
        <f t="shared" si="2"/>
        <v>44493</v>
      </c>
      <c r="B82" s="56"/>
      <c r="C82" s="10"/>
      <c r="D82" s="10"/>
      <c r="E82" s="10"/>
      <c r="F82" s="10"/>
      <c r="G82" s="10"/>
      <c r="H82" s="10"/>
      <c r="I82" s="10"/>
      <c r="J82" s="10"/>
      <c r="K82" s="56"/>
      <c r="L82" s="10"/>
      <c r="M82" s="10"/>
      <c r="N82" s="10"/>
      <c r="O82" s="10"/>
      <c r="P82" s="10"/>
      <c r="Q82" s="10"/>
      <c r="R82" s="57"/>
      <c r="S82" s="57"/>
    </row>
    <row r="83" spans="1:19" x14ac:dyDescent="0.3">
      <c r="A83" s="45">
        <f t="shared" si="2"/>
        <v>44500</v>
      </c>
      <c r="B83" s="56"/>
      <c r="C83" s="10"/>
      <c r="D83" s="10"/>
      <c r="E83" s="10"/>
      <c r="F83" s="10"/>
      <c r="G83" s="10"/>
      <c r="H83" s="10"/>
      <c r="I83" s="10"/>
      <c r="J83" s="10"/>
      <c r="K83" s="56"/>
      <c r="L83" s="10"/>
      <c r="M83" s="10"/>
      <c r="N83" s="10"/>
      <c r="O83" s="10"/>
      <c r="P83" s="10"/>
      <c r="Q83" s="10"/>
      <c r="R83" s="57"/>
      <c r="S83" s="57"/>
    </row>
    <row r="84" spans="1:19" x14ac:dyDescent="0.3">
      <c r="A84" s="45">
        <f t="shared" si="2"/>
        <v>44507</v>
      </c>
      <c r="B84" s="56"/>
      <c r="C84" s="10"/>
      <c r="D84" s="10"/>
      <c r="E84" s="10"/>
      <c r="F84" s="10"/>
      <c r="G84" s="10"/>
      <c r="H84" s="10"/>
      <c r="I84" s="10"/>
      <c r="J84" s="10"/>
      <c r="K84" s="56"/>
      <c r="L84" s="10"/>
      <c r="M84" s="10"/>
      <c r="N84" s="10"/>
      <c r="O84" s="10"/>
      <c r="P84" s="10"/>
      <c r="Q84" s="10"/>
      <c r="R84" s="57"/>
      <c r="S84" s="57"/>
    </row>
    <row r="85" spans="1:19" x14ac:dyDescent="0.3">
      <c r="A85" s="45">
        <f t="shared" si="2"/>
        <v>44514</v>
      </c>
      <c r="B85" s="56"/>
      <c r="C85" s="10"/>
      <c r="D85" s="10"/>
      <c r="E85" s="10"/>
      <c r="F85" s="10"/>
      <c r="G85" s="10"/>
      <c r="H85" s="10"/>
      <c r="I85" s="10"/>
      <c r="J85" s="10"/>
      <c r="K85" s="56"/>
      <c r="L85" s="10"/>
      <c r="M85" s="10"/>
      <c r="N85" s="10"/>
      <c r="O85" s="10"/>
      <c r="P85" s="10"/>
      <c r="Q85" s="10"/>
      <c r="R85" s="57"/>
      <c r="S85" s="57"/>
    </row>
    <row r="86" spans="1:19" x14ac:dyDescent="0.3">
      <c r="A86" s="45">
        <f t="shared" si="2"/>
        <v>44521</v>
      </c>
      <c r="B86" s="56"/>
      <c r="C86" s="10"/>
      <c r="D86" s="10"/>
      <c r="E86" s="10"/>
      <c r="F86" s="10"/>
      <c r="G86" s="10"/>
      <c r="H86" s="10"/>
      <c r="I86" s="10"/>
      <c r="J86" s="10"/>
      <c r="K86" s="56"/>
      <c r="L86" s="10"/>
      <c r="M86" s="10"/>
      <c r="N86" s="10"/>
      <c r="O86" s="10"/>
      <c r="P86" s="10"/>
      <c r="Q86" s="10"/>
      <c r="R86" s="57"/>
      <c r="S86" s="57"/>
    </row>
    <row r="87" spans="1:19" x14ac:dyDescent="0.3">
      <c r="A87" s="45">
        <f t="shared" si="2"/>
        <v>44528</v>
      </c>
      <c r="B87" s="56"/>
      <c r="C87" s="10"/>
      <c r="D87" s="10"/>
      <c r="E87" s="10"/>
      <c r="F87" s="10"/>
      <c r="G87" s="10"/>
      <c r="H87" s="10"/>
      <c r="I87" s="10"/>
      <c r="J87" s="10"/>
      <c r="K87" s="56"/>
      <c r="L87" s="10"/>
      <c r="M87" s="10"/>
      <c r="N87" s="10"/>
      <c r="O87" s="10"/>
      <c r="P87" s="10"/>
      <c r="Q87" s="10"/>
      <c r="R87" s="57"/>
      <c r="S87" s="57"/>
    </row>
    <row r="88" spans="1:19" x14ac:dyDescent="0.3">
      <c r="A88" s="45">
        <f t="shared" si="2"/>
        <v>44535</v>
      </c>
      <c r="B88" s="56"/>
      <c r="C88" s="10"/>
      <c r="D88" s="10"/>
      <c r="E88" s="10"/>
      <c r="F88" s="10"/>
      <c r="G88" s="10"/>
      <c r="H88" s="10"/>
      <c r="I88" s="10"/>
      <c r="J88" s="10"/>
      <c r="K88" s="56"/>
      <c r="L88" s="10"/>
      <c r="M88" s="10"/>
      <c r="N88" s="10"/>
      <c r="O88" s="10"/>
      <c r="P88" s="10"/>
      <c r="Q88" s="10"/>
      <c r="R88" s="57"/>
      <c r="S88" s="57"/>
    </row>
    <row r="89" spans="1:19" x14ac:dyDescent="0.3">
      <c r="A89" s="45">
        <f t="shared" si="2"/>
        <v>44542</v>
      </c>
      <c r="B89" s="56"/>
      <c r="C89" s="10"/>
      <c r="D89" s="10"/>
      <c r="E89" s="10"/>
      <c r="F89" s="10"/>
      <c r="G89" s="10"/>
      <c r="H89" s="10"/>
      <c r="I89" s="10"/>
      <c r="J89" s="10"/>
      <c r="K89" s="56"/>
      <c r="L89" s="10"/>
      <c r="M89" s="10"/>
      <c r="N89" s="10"/>
      <c r="O89" s="10"/>
      <c r="P89" s="10"/>
      <c r="Q89" s="10"/>
      <c r="R89" s="57"/>
      <c r="S89" s="57"/>
    </row>
    <row r="90" spans="1:19" x14ac:dyDescent="0.3">
      <c r="A90" s="45">
        <f t="shared" si="2"/>
        <v>44549</v>
      </c>
      <c r="B90" s="56"/>
      <c r="C90" s="10"/>
      <c r="D90" s="10"/>
      <c r="E90" s="10"/>
      <c r="F90" s="10"/>
      <c r="G90" s="10"/>
      <c r="H90" s="10"/>
      <c r="I90" s="10"/>
      <c r="J90" s="10"/>
      <c r="K90" s="56"/>
      <c r="L90" s="10"/>
      <c r="M90" s="10"/>
      <c r="N90" s="10"/>
      <c r="O90" s="10"/>
      <c r="P90" s="10"/>
      <c r="Q90" s="10"/>
      <c r="R90" s="57"/>
      <c r="S90" s="57"/>
    </row>
    <row r="91" spans="1:19" x14ac:dyDescent="0.3">
      <c r="A91" s="45">
        <f t="shared" si="2"/>
        <v>44556</v>
      </c>
      <c r="B91" s="56"/>
      <c r="C91" s="10"/>
      <c r="D91" s="10"/>
      <c r="E91" s="10"/>
      <c r="F91" s="10"/>
      <c r="G91" s="10"/>
      <c r="H91" s="10"/>
      <c r="I91" s="10"/>
      <c r="J91" s="10"/>
      <c r="K91" s="56"/>
      <c r="L91" s="10"/>
      <c r="M91" s="10"/>
      <c r="N91" s="10"/>
      <c r="O91" s="10"/>
      <c r="P91" s="10"/>
      <c r="Q91" s="10"/>
      <c r="R91" s="57"/>
      <c r="S91" s="57"/>
    </row>
    <row r="92" spans="1:19" ht="15" thickBot="1" x14ac:dyDescent="0.35">
      <c r="A92" s="46">
        <f t="shared" si="2"/>
        <v>44563</v>
      </c>
      <c r="B92" s="41"/>
      <c r="C92" s="58"/>
      <c r="D92" s="58"/>
      <c r="E92" s="58"/>
      <c r="F92" s="58"/>
      <c r="G92" s="58"/>
      <c r="H92" s="58"/>
      <c r="I92" s="58"/>
      <c r="J92" s="58"/>
      <c r="K92" s="41"/>
      <c r="L92" s="58"/>
      <c r="M92" s="58"/>
      <c r="N92" s="58"/>
      <c r="O92" s="58"/>
      <c r="P92" s="58"/>
      <c r="Q92" s="58"/>
      <c r="R92" s="59"/>
      <c r="S92"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92"/>
  <sheetViews>
    <sheetView zoomScale="90" zoomScaleNormal="90" workbookViewId="0"/>
  </sheetViews>
  <sheetFormatPr defaultRowHeight="14.4" x14ac:dyDescent="0.3"/>
  <cols>
    <col min="1" max="1" width="14.77734375" customWidth="1"/>
    <col min="2" max="11" width="10.21875" customWidth="1"/>
    <col min="12" max="12" width="12.109375" customWidth="1"/>
    <col min="22" max="22" width="10.21875" customWidth="1"/>
  </cols>
  <sheetData>
    <row r="1" spans="1:22" ht="21" customHeight="1" thickBot="1" x14ac:dyDescent="0.35">
      <c r="B1" s="85" t="s">
        <v>167</v>
      </c>
      <c r="C1" s="34"/>
      <c r="D1" s="34"/>
      <c r="E1" s="34"/>
      <c r="F1" s="34"/>
      <c r="G1" s="34"/>
      <c r="H1" s="34"/>
      <c r="I1" s="34"/>
      <c r="J1" s="34"/>
      <c r="K1" s="34"/>
      <c r="L1" s="34"/>
      <c r="M1" s="85" t="s">
        <v>168</v>
      </c>
      <c r="N1" s="34"/>
      <c r="O1" s="34"/>
      <c r="P1" s="34"/>
      <c r="Q1" s="34"/>
      <c r="R1" s="34"/>
      <c r="S1" s="34"/>
      <c r="T1" s="34"/>
      <c r="U1" s="34"/>
    </row>
    <row r="2" spans="1:22" ht="15" thickBot="1" x14ac:dyDescent="0.35">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35">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
      <c r="A4" s="44"/>
      <c r="B4" s="50"/>
      <c r="C4" s="51"/>
      <c r="D4" s="51"/>
      <c r="E4" s="51"/>
      <c r="F4" s="51"/>
      <c r="G4" s="51"/>
      <c r="H4" s="51"/>
      <c r="I4" s="51"/>
      <c r="J4" s="52"/>
      <c r="K4" s="52"/>
      <c r="L4" s="51"/>
      <c r="M4" s="50"/>
      <c r="N4" s="51"/>
      <c r="O4" s="51"/>
      <c r="P4" s="51"/>
      <c r="Q4" s="51"/>
      <c r="R4" s="51"/>
      <c r="S4" s="51"/>
      <c r="T4" s="51"/>
      <c r="U4" s="52"/>
      <c r="V4" s="52"/>
    </row>
    <row r="5" spans="1:22" x14ac:dyDescent="0.3">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
      <c r="A6" s="45">
        <f t="shared" ref="A6:A69" si="2">A5+7</f>
        <v>43961</v>
      </c>
      <c r="B6" s="53"/>
      <c r="C6" s="54"/>
      <c r="D6" s="54"/>
      <c r="E6" s="54"/>
      <c r="F6" s="54"/>
      <c r="G6" s="54"/>
      <c r="H6" s="54"/>
      <c r="I6" s="54"/>
      <c r="J6" s="55">
        <v>2.1272750200024175</v>
      </c>
      <c r="K6" s="55">
        <v>0.25230631177737634</v>
      </c>
      <c r="L6" s="54"/>
      <c r="M6" s="53"/>
      <c r="N6" s="54"/>
      <c r="O6" s="54"/>
      <c r="P6" s="54"/>
      <c r="Q6" s="54"/>
      <c r="R6" s="54"/>
      <c r="S6" s="54"/>
      <c r="T6" s="54"/>
      <c r="U6" s="52">
        <f t="shared" si="0"/>
        <v>1.8736499180292334</v>
      </c>
      <c r="V6" s="52">
        <f t="shared" si="1"/>
        <v>0.25230631177737634</v>
      </c>
    </row>
    <row r="7" spans="1:22" x14ac:dyDescent="0.3">
      <c r="A7" s="45">
        <f t="shared" si="2"/>
        <v>43968</v>
      </c>
      <c r="B7" s="53"/>
      <c r="C7" s="54"/>
      <c r="D7" s="54"/>
      <c r="E7" s="54"/>
      <c r="F7" s="54"/>
      <c r="G7" s="54"/>
      <c r="H7" s="54"/>
      <c r="I7" s="54"/>
      <c r="J7" s="55">
        <v>6.5222719279012278</v>
      </c>
      <c r="K7" s="55">
        <v>0.7735766927475175</v>
      </c>
      <c r="L7" s="54"/>
      <c r="M7" s="53"/>
      <c r="N7" s="54"/>
      <c r="O7" s="54"/>
      <c r="P7" s="54"/>
      <c r="Q7" s="54"/>
      <c r="R7" s="54"/>
      <c r="S7" s="54"/>
      <c r="T7" s="54"/>
      <c r="U7" s="52">
        <f t="shared" si="0"/>
        <v>5.7446517954517313</v>
      </c>
      <c r="V7" s="52">
        <f t="shared" si="1"/>
        <v>0.7735766927475175</v>
      </c>
    </row>
    <row r="8" spans="1:22" x14ac:dyDescent="0.3">
      <c r="A8" s="45">
        <f t="shared" si="2"/>
        <v>43975</v>
      </c>
      <c r="B8" s="53"/>
      <c r="C8" s="54"/>
      <c r="D8" s="54"/>
      <c r="E8" s="54"/>
      <c r="F8" s="54"/>
      <c r="G8" s="54"/>
      <c r="H8" s="54"/>
      <c r="I8" s="54"/>
      <c r="J8" s="55">
        <v>10.631118341203145</v>
      </c>
      <c r="K8" s="55">
        <v>1.2609080788880498</v>
      </c>
      <c r="L8" s="54"/>
      <c r="M8" s="53"/>
      <c r="N8" s="54"/>
      <c r="O8" s="54"/>
      <c r="P8" s="54"/>
      <c r="Q8" s="54"/>
      <c r="R8" s="54"/>
      <c r="S8" s="54"/>
      <c r="T8" s="54"/>
      <c r="U8" s="52">
        <f t="shared" si="0"/>
        <v>9.3636195702292007</v>
      </c>
      <c r="V8" s="52">
        <f t="shared" si="1"/>
        <v>1.2609080788880498</v>
      </c>
    </row>
    <row r="9" spans="1:22" x14ac:dyDescent="0.3">
      <c r="A9" s="45">
        <f t="shared" si="2"/>
        <v>43982</v>
      </c>
      <c r="B9" s="53">
        <v>2.0967762091164737</v>
      </c>
      <c r="C9" s="54"/>
      <c r="D9" s="54"/>
      <c r="E9" s="54"/>
      <c r="F9" s="54"/>
      <c r="G9" s="54"/>
      <c r="H9" s="54"/>
      <c r="I9" s="54"/>
      <c r="J9" s="55">
        <v>14.976803244870137</v>
      </c>
      <c r="K9" s="55">
        <v>2.0081948049539271</v>
      </c>
      <c r="L9" s="54"/>
      <c r="M9" s="53">
        <f>B9*M$2</f>
        <v>1.689956288458009</v>
      </c>
      <c r="N9" s="54"/>
      <c r="O9" s="54"/>
      <c r="P9" s="54"/>
      <c r="Q9" s="54"/>
      <c r="R9" s="54"/>
      <c r="S9" s="54"/>
      <c r="T9" s="54"/>
      <c r="U9" s="52">
        <f t="shared" si="0"/>
        <v>13.19118868422523</v>
      </c>
      <c r="V9" s="52">
        <f t="shared" si="1"/>
        <v>2.0081948049539271</v>
      </c>
    </row>
    <row r="10" spans="1:22" x14ac:dyDescent="0.3">
      <c r="A10" s="45">
        <f t="shared" si="2"/>
        <v>43989</v>
      </c>
      <c r="B10" s="53">
        <v>4.8687699257193859</v>
      </c>
      <c r="C10" s="54"/>
      <c r="D10" s="54">
        <v>0.55123880039588291</v>
      </c>
      <c r="E10" s="54">
        <v>0.63770630680296225</v>
      </c>
      <c r="F10" s="54"/>
      <c r="G10" s="54"/>
      <c r="H10" s="54"/>
      <c r="I10" s="54"/>
      <c r="J10" s="55">
        <v>21.48463188388321</v>
      </c>
      <c r="K10" s="55">
        <v>3.3537389624889418</v>
      </c>
      <c r="L10" s="54"/>
      <c r="M10" s="53">
        <f t="shared" ref="M10:M15" si="3">B10*M$2</f>
        <v>3.924123288527666</v>
      </c>
      <c r="N10" s="54"/>
      <c r="O10" s="54">
        <f t="shared" ref="O10:O14" si="4">D10*O$2</f>
        <v>0.6062093886531591</v>
      </c>
      <c r="P10" s="54">
        <f t="shared" ref="P10:P14" si="5">E10*P$2</f>
        <v>0.73385924362351229</v>
      </c>
      <c r="Q10" s="54"/>
      <c r="R10" s="54"/>
      <c r="S10" s="54"/>
      <c r="T10" s="54"/>
      <c r="U10" s="52">
        <f t="shared" si="0"/>
        <v>18.923119196915255</v>
      </c>
      <c r="V10" s="52">
        <f t="shared" si="1"/>
        <v>3.3537389624889418</v>
      </c>
    </row>
    <row r="11" spans="1:22" x14ac:dyDescent="0.3">
      <c r="A11" s="45">
        <f t="shared" si="2"/>
        <v>43996</v>
      </c>
      <c r="B11" s="53">
        <v>12.265238394979562</v>
      </c>
      <c r="C11" s="54"/>
      <c r="D11" s="54">
        <v>4.2384733032686119</v>
      </c>
      <c r="E11" s="54">
        <v>2.2209152720365166</v>
      </c>
      <c r="F11" s="54"/>
      <c r="G11" s="54"/>
      <c r="H11" s="54"/>
      <c r="I11" s="54"/>
      <c r="J11" s="55">
        <v>29.552379640682009</v>
      </c>
      <c r="K11" s="55">
        <v>6.3995682639500053</v>
      </c>
      <c r="L11" s="54"/>
      <c r="M11" s="53">
        <f t="shared" si="3"/>
        <v>9.8855169497399267</v>
      </c>
      <c r="N11" s="54"/>
      <c r="O11" s="54">
        <f t="shared" si="4"/>
        <v>4.6611419735909996</v>
      </c>
      <c r="P11" s="54">
        <f t="shared" si="5"/>
        <v>2.5557834136211719</v>
      </c>
      <c r="Q11" s="54"/>
      <c r="R11" s="54"/>
      <c r="S11" s="54"/>
      <c r="T11" s="54"/>
      <c r="U11" s="52">
        <f t="shared" si="0"/>
        <v>26.028986929611815</v>
      </c>
      <c r="V11" s="52">
        <f t="shared" si="1"/>
        <v>6.3995682639500053</v>
      </c>
    </row>
    <row r="12" spans="1:22" x14ac:dyDescent="0.3">
      <c r="A12" s="45">
        <f t="shared" si="2"/>
        <v>44003</v>
      </c>
      <c r="B12" s="53">
        <v>23.56907552209449</v>
      </c>
      <c r="C12" s="54"/>
      <c r="D12" s="54">
        <v>10.832254314159702</v>
      </c>
      <c r="E12" s="54">
        <v>4.7979063813780556</v>
      </c>
      <c r="F12" s="54">
        <v>0.1692665510767149</v>
      </c>
      <c r="G12" s="54">
        <v>0.14548247875588721</v>
      </c>
      <c r="H12" s="54"/>
      <c r="I12" s="54"/>
      <c r="J12" s="55">
        <v>36.103014616173624</v>
      </c>
      <c r="K12" s="55">
        <v>10.692576424065686</v>
      </c>
      <c r="L12" s="54"/>
      <c r="M12" s="53">
        <f t="shared" si="3"/>
        <v>18.996165264813325</v>
      </c>
      <c r="N12" s="54"/>
      <c r="O12" s="54">
        <f t="shared" si="4"/>
        <v>11.912467447513411</v>
      </c>
      <c r="P12" s="54">
        <f t="shared" si="5"/>
        <v>5.5213315447144131</v>
      </c>
      <c r="Q12" s="54">
        <f t="shared" ref="Q12:Q14" si="6">F12*Q$2</f>
        <v>0.14815358026863815</v>
      </c>
      <c r="R12" s="54">
        <f t="shared" ref="R12:R14" si="7">G12*R$2</f>
        <v>0.15675451644041594</v>
      </c>
      <c r="S12" s="54"/>
      <c r="T12" s="54"/>
      <c r="U12" s="52">
        <f t="shared" si="0"/>
        <v>31.798620178469005</v>
      </c>
      <c r="V12" s="52">
        <f t="shared" si="1"/>
        <v>10.692576424065686</v>
      </c>
    </row>
    <row r="13" spans="1:22" x14ac:dyDescent="0.3">
      <c r="A13" s="45">
        <f t="shared" si="2"/>
        <v>44010</v>
      </c>
      <c r="B13" s="53">
        <v>40.637308065826261</v>
      </c>
      <c r="C13" s="54">
        <v>1.9791867795986386</v>
      </c>
      <c r="D13" s="54">
        <v>19.771132381456361</v>
      </c>
      <c r="E13" s="54">
        <v>8.460972605415007</v>
      </c>
      <c r="F13" s="54">
        <v>0.37134388053801642</v>
      </c>
      <c r="G13" s="54">
        <v>-3.8122805859759752E-2</v>
      </c>
      <c r="H13" s="54">
        <v>0.51261746309992928</v>
      </c>
      <c r="I13" s="54">
        <v>0.89397840868873024</v>
      </c>
      <c r="J13" s="55">
        <v>42.64766453956134</v>
      </c>
      <c r="K13" s="55">
        <v>16.563073171231132</v>
      </c>
      <c r="L13" s="54"/>
      <c r="M13" s="53">
        <f t="shared" si="3"/>
        <v>32.752791649036503</v>
      </c>
      <c r="N13" s="54">
        <f t="shared" ref="N13:N14" si="8">C13*N$2</f>
        <v>1.9793331428250394</v>
      </c>
      <c r="O13" s="54">
        <f t="shared" si="4"/>
        <v>21.742747544867587</v>
      </c>
      <c r="P13" s="54">
        <f t="shared" si="5"/>
        <v>9.7367124807934751</v>
      </c>
      <c r="Q13" s="54">
        <f t="shared" si="6"/>
        <v>0.3250253819351604</v>
      </c>
      <c r="R13" s="54">
        <f t="shared" si="7"/>
        <v>-4.1076575330599177E-2</v>
      </c>
      <c r="S13" s="54">
        <f t="shared" ref="S13:S14" si="9">H13*S$2</f>
        <v>0.47951700938088593</v>
      </c>
      <c r="T13" s="54">
        <f t="shared" ref="T13:T14" si="10">I13*T$2</f>
        <v>0.91761580197616455</v>
      </c>
      <c r="U13" s="52">
        <f t="shared" si="0"/>
        <v>37.562981945134929</v>
      </c>
      <c r="V13" s="52">
        <f t="shared" si="1"/>
        <v>16.563073171231132</v>
      </c>
    </row>
    <row r="14" spans="1:22" x14ac:dyDescent="0.3">
      <c r="A14" s="45">
        <f t="shared" si="2"/>
        <v>44017</v>
      </c>
      <c r="B14" s="53">
        <v>62.548311433831223</v>
      </c>
      <c r="C14" s="54">
        <v>7.4815960898475469</v>
      </c>
      <c r="D14" s="54">
        <v>31.151884875877297</v>
      </c>
      <c r="E14" s="54">
        <v>13.733854304247924</v>
      </c>
      <c r="F14" s="54">
        <v>1.104968804791761</v>
      </c>
      <c r="G14" s="54">
        <v>3.4012366654570987</v>
      </c>
      <c r="H14" s="54">
        <v>-1.259080765235066</v>
      </c>
      <c r="I14" s="54">
        <v>4.5317805685296451</v>
      </c>
      <c r="J14" s="55">
        <v>49.766483891294271</v>
      </c>
      <c r="K14" s="55">
        <v>24.659068386307279</v>
      </c>
      <c r="L14" s="54"/>
      <c r="M14" s="53">
        <f t="shared" si="3"/>
        <v>50.412586608169264</v>
      </c>
      <c r="N14" s="54">
        <f t="shared" si="8"/>
        <v>7.4821493628148206</v>
      </c>
      <c r="O14" s="54">
        <f t="shared" si="4"/>
        <v>34.25841046101408</v>
      </c>
      <c r="P14" s="54">
        <f t="shared" si="5"/>
        <v>15.804635808416132</v>
      </c>
      <c r="Q14" s="54">
        <f t="shared" si="6"/>
        <v>0.96714373556806854</v>
      </c>
      <c r="R14" s="54">
        <f t="shared" si="7"/>
        <v>3.6647657735317836</v>
      </c>
      <c r="S14" s="54">
        <f t="shared" si="9"/>
        <v>-1.1777800925147597</v>
      </c>
      <c r="T14" s="54">
        <f t="shared" si="10"/>
        <v>4.6516039093951234</v>
      </c>
      <c r="U14" s="52">
        <f t="shared" ref="U14" si="11">J14*U$2</f>
        <v>43.833057590936555</v>
      </c>
      <c r="V14" s="52">
        <f t="shared" ref="V14:V20" si="12">K14*V$2</f>
        <v>24.659068386307279</v>
      </c>
    </row>
    <row r="15" spans="1:22" x14ac:dyDescent="0.3">
      <c r="A15" s="45">
        <f t="shared" si="2"/>
        <v>44024</v>
      </c>
      <c r="B15" s="53">
        <v>84.616518672526283</v>
      </c>
      <c r="C15" s="54">
        <v>19.237315848525963</v>
      </c>
      <c r="D15" s="54">
        <v>45.42734630324302</v>
      </c>
      <c r="E15" s="54">
        <v>24.187609513068466</v>
      </c>
      <c r="F15" s="54">
        <v>4.8059263545837156</v>
      </c>
      <c r="G15" s="54">
        <v>9.597890335189101</v>
      </c>
      <c r="H15" s="54">
        <v>3.6204257039603061</v>
      </c>
      <c r="I15" s="54">
        <v>11.642343722943426</v>
      </c>
      <c r="J15" s="55">
        <v>56.28328754385447</v>
      </c>
      <c r="K15" s="55">
        <v>35.645414001385646</v>
      </c>
      <c r="L15" s="54"/>
      <c r="M15" s="53">
        <f t="shared" si="3"/>
        <v>68.199084488046537</v>
      </c>
      <c r="N15" s="54">
        <f t="shared" ref="N15:U15" si="13">C15*N$2</f>
        <v>19.238738471011068</v>
      </c>
      <c r="O15" s="54">
        <f t="shared" si="13"/>
        <v>49.957448225427882</v>
      </c>
      <c r="P15" s="54">
        <f t="shared" si="13"/>
        <v>27.834601340716805</v>
      </c>
      <c r="Q15" s="54">
        <f t="shared" si="13"/>
        <v>4.2064731124360355</v>
      </c>
      <c r="R15" s="54">
        <f t="shared" si="13"/>
        <v>10.34153852207324</v>
      </c>
      <c r="S15" s="54">
        <f t="shared" si="13"/>
        <v>3.3866495607667373</v>
      </c>
      <c r="T15" s="54">
        <f t="shared" si="13"/>
        <v>11.950175159018439</v>
      </c>
      <c r="U15" s="52">
        <f t="shared" si="13"/>
        <v>49.572893068071124</v>
      </c>
      <c r="V15" s="52">
        <f t="shared" si="12"/>
        <v>35.645414001385646</v>
      </c>
    </row>
    <row r="16" spans="1:22" x14ac:dyDescent="0.3">
      <c r="A16" s="45">
        <f t="shared" si="2"/>
        <v>44031</v>
      </c>
      <c r="B16" s="53">
        <v>105.4907387745771</v>
      </c>
      <c r="C16" s="54">
        <v>35.966967390300162</v>
      </c>
      <c r="D16" s="54">
        <v>57.247752874742524</v>
      </c>
      <c r="E16" s="54">
        <v>38.023289204900159</v>
      </c>
      <c r="F16" s="54">
        <v>8.4034210951157693</v>
      </c>
      <c r="G16" s="54">
        <v>19.069004008450626</v>
      </c>
      <c r="H16" s="54">
        <v>11.380064376569354</v>
      </c>
      <c r="I16" s="54">
        <v>18.767173956321884</v>
      </c>
      <c r="J16" s="55">
        <v>61.079966070175523</v>
      </c>
      <c r="K16" s="55">
        <v>46.857998477177908</v>
      </c>
      <c r="L16" s="54"/>
      <c r="M16" s="53">
        <f t="shared" ref="M16:M71" si="14">B16*M$2</f>
        <v>85.023254551947616</v>
      </c>
      <c r="N16" s="54">
        <f t="shared" ref="N16:N71" si="15">C16*N$2</f>
        <v>35.969627190499601</v>
      </c>
      <c r="O16" s="54">
        <f t="shared" ref="O16:O71" si="16">D16*O$2</f>
        <v>62.956608364725682</v>
      </c>
      <c r="P16" s="54">
        <f t="shared" ref="P16:P71" si="17">E16*P$2</f>
        <v>43.756415701574298</v>
      </c>
      <c r="Q16" s="54">
        <f t="shared" ref="Q16:Q71" si="18">F16*Q$2</f>
        <v>7.3552448125568786</v>
      </c>
      <c r="R16" s="54">
        <f t="shared" ref="R16:R71" si="19">G16*R$2</f>
        <v>20.546477678323651</v>
      </c>
      <c r="S16" s="54">
        <f t="shared" ref="S16:S71" si="20">H16*S$2</f>
        <v>10.645237100224817</v>
      </c>
      <c r="T16" s="54">
        <f t="shared" ref="T16:T71" si="21">I16*T$2</f>
        <v>19.263390718816126</v>
      </c>
      <c r="U16" s="52">
        <f t="shared" ref="U16:U47" si="22">J16*U$2</f>
        <v>53.797685933661121</v>
      </c>
      <c r="V16" s="52">
        <f t="shared" si="12"/>
        <v>46.857998477177908</v>
      </c>
    </row>
    <row r="17" spans="1:22" x14ac:dyDescent="0.3">
      <c r="A17" s="45">
        <f t="shared" si="2"/>
        <v>44038</v>
      </c>
      <c r="B17" s="53">
        <v>120.17317633556574</v>
      </c>
      <c r="C17" s="54">
        <v>54.745067789289479</v>
      </c>
      <c r="D17" s="54">
        <v>66.35913378819852</v>
      </c>
      <c r="E17" s="54">
        <v>49.847498786281953</v>
      </c>
      <c r="F17" s="54">
        <v>13.414454345344193</v>
      </c>
      <c r="G17" s="54">
        <v>27.334042883829028</v>
      </c>
      <c r="H17" s="54">
        <v>17.188117724584234</v>
      </c>
      <c r="I17" s="54">
        <v>24.782158973571015</v>
      </c>
      <c r="J17" s="55">
        <v>64.48982870892695</v>
      </c>
      <c r="K17" s="55">
        <v>56.153953404908307</v>
      </c>
      <c r="L17" s="54"/>
      <c r="M17" s="53">
        <f t="shared" si="14"/>
        <v>96.856981765277766</v>
      </c>
      <c r="N17" s="54">
        <f t="shared" si="15"/>
        <v>54.749116252443017</v>
      </c>
      <c r="O17" s="54">
        <f t="shared" si="16"/>
        <v>72.976593622232016</v>
      </c>
      <c r="P17" s="54">
        <f t="shared" si="17"/>
        <v>57.36347181387935</v>
      </c>
      <c r="Q17" s="54">
        <f t="shared" si="18"/>
        <v>11.741241408718754</v>
      </c>
      <c r="R17" s="54">
        <f t="shared" si="19"/>
        <v>29.451894903480412</v>
      </c>
      <c r="S17" s="54">
        <f t="shared" si="20"/>
        <v>16.078256012461562</v>
      </c>
      <c r="T17" s="54">
        <f t="shared" si="21"/>
        <v>25.437416004922852</v>
      </c>
      <c r="U17" s="52">
        <f t="shared" si="22"/>
        <v>56.801006516808052</v>
      </c>
      <c r="V17" s="52">
        <f t="shared" si="12"/>
        <v>56.153953404908307</v>
      </c>
    </row>
    <row r="18" spans="1:22" x14ac:dyDescent="0.3">
      <c r="A18" s="45">
        <f t="shared" si="2"/>
        <v>44045</v>
      </c>
      <c r="B18" s="53">
        <v>129.10806099698334</v>
      </c>
      <c r="C18" s="54">
        <v>70.530839910938596</v>
      </c>
      <c r="D18" s="54">
        <v>72.057576171504294</v>
      </c>
      <c r="E18" s="54">
        <v>59.186046375313865</v>
      </c>
      <c r="F18" s="54">
        <v>16.707833063580505</v>
      </c>
      <c r="G18" s="54">
        <v>33.060374827971621</v>
      </c>
      <c r="H18" s="54">
        <v>23.255498553549895</v>
      </c>
      <c r="I18" s="54">
        <v>29.803515702208369</v>
      </c>
      <c r="J18" s="55">
        <v>68.028116587912137</v>
      </c>
      <c r="K18" s="55">
        <v>62.872614641129964</v>
      </c>
      <c r="L18" s="54"/>
      <c r="M18" s="53">
        <f t="shared" si="14"/>
        <v>104.05830561403138</v>
      </c>
      <c r="N18" s="54">
        <f t="shared" si="15"/>
        <v>70.536055750795924</v>
      </c>
      <c r="O18" s="54">
        <f t="shared" si="16"/>
        <v>79.243295586930728</v>
      </c>
      <c r="P18" s="54">
        <f t="shared" si="17"/>
        <v>68.110079456175441</v>
      </c>
      <c r="Q18" s="54">
        <f t="shared" si="18"/>
        <v>14.623830113832208</v>
      </c>
      <c r="R18" s="54">
        <f t="shared" si="19"/>
        <v>35.621905220582292</v>
      </c>
      <c r="S18" s="54">
        <f t="shared" si="20"/>
        <v>21.753857253758671</v>
      </c>
      <c r="T18" s="54">
        <f t="shared" si="21"/>
        <v>30.59154079896058</v>
      </c>
      <c r="U18" s="52">
        <f t="shared" si="22"/>
        <v>59.917440796385542</v>
      </c>
      <c r="V18" s="52">
        <f t="shared" si="12"/>
        <v>62.872614641129964</v>
      </c>
    </row>
    <row r="19" spans="1:22" x14ac:dyDescent="0.3">
      <c r="A19" s="45">
        <f t="shared" si="2"/>
        <v>44052</v>
      </c>
      <c r="B19" s="53">
        <v>134.71773310411197</v>
      </c>
      <c r="C19" s="54">
        <v>81.552706610665908</v>
      </c>
      <c r="D19" s="54">
        <v>75.763670914747351</v>
      </c>
      <c r="E19" s="54">
        <v>65.118714836394901</v>
      </c>
      <c r="F19" s="54">
        <v>20.055031611751289</v>
      </c>
      <c r="G19" s="54">
        <v>37.94738729075253</v>
      </c>
      <c r="H19" s="54">
        <v>30.897264870966648</v>
      </c>
      <c r="I19" s="54">
        <v>33.02656890029678</v>
      </c>
      <c r="J19" s="55">
        <v>69.374234795725172</v>
      </c>
      <c r="K19" s="55">
        <v>67.399982459052552</v>
      </c>
      <c r="L19" s="54"/>
      <c r="M19" s="53">
        <f t="shared" si="14"/>
        <v>108.57958004113117</v>
      </c>
      <c r="N19" s="54">
        <f t="shared" si="15"/>
        <v>81.558737530730795</v>
      </c>
      <c r="O19" s="54">
        <f t="shared" si="16"/>
        <v>83.318969191507492</v>
      </c>
      <c r="P19" s="54">
        <f t="shared" si="17"/>
        <v>74.937271759392246</v>
      </c>
      <c r="Q19" s="54">
        <f t="shared" si="18"/>
        <v>17.553525588969158</v>
      </c>
      <c r="R19" s="54">
        <f t="shared" si="19"/>
        <v>40.887565264269909</v>
      </c>
      <c r="S19" s="54">
        <f t="shared" si="20"/>
        <v>28.902183627105302</v>
      </c>
      <c r="T19" s="54">
        <f t="shared" si="21"/>
        <v>33.899813701785803</v>
      </c>
      <c r="U19" s="52">
        <f t="shared" si="22"/>
        <v>61.103067594054458</v>
      </c>
      <c r="V19" s="52">
        <f t="shared" si="12"/>
        <v>67.399982459052552</v>
      </c>
    </row>
    <row r="20" spans="1:22" x14ac:dyDescent="0.3">
      <c r="A20" s="45">
        <f t="shared" si="2"/>
        <v>44059</v>
      </c>
      <c r="B20" s="53">
        <v>141.67216557712683</v>
      </c>
      <c r="C20" s="54">
        <v>92.075743411345059</v>
      </c>
      <c r="D20" s="54">
        <v>78.423186973285596</v>
      </c>
      <c r="E20" s="54">
        <v>69.01954337731047</v>
      </c>
      <c r="F20" s="54">
        <v>22.084902554186389</v>
      </c>
      <c r="G20" s="54">
        <v>40.146729326433324</v>
      </c>
      <c r="H20" s="54">
        <v>39.553806869303891</v>
      </c>
      <c r="I20" s="54">
        <v>37.197220352400478</v>
      </c>
      <c r="J20" s="55">
        <v>72.577243317513918</v>
      </c>
      <c r="K20" s="55">
        <v>71.342789312540987</v>
      </c>
      <c r="L20" s="54"/>
      <c r="M20" s="53">
        <f t="shared" si="14"/>
        <v>114.18470224698656</v>
      </c>
      <c r="N20" s="54">
        <f t="shared" si="15"/>
        <v>92.082552522550657</v>
      </c>
      <c r="O20" s="54">
        <f t="shared" si="16"/>
        <v>86.243697281768704</v>
      </c>
      <c r="P20" s="54">
        <f t="shared" si="17"/>
        <v>79.426264657851718</v>
      </c>
      <c r="Q20" s="54">
        <f t="shared" si="18"/>
        <v>19.330206484822806</v>
      </c>
      <c r="R20" s="54">
        <f t="shared" si="19"/>
        <v>43.257313155826722</v>
      </c>
      <c r="S20" s="54">
        <f t="shared" si="20"/>
        <v>36.99976014258489</v>
      </c>
      <c r="T20" s="54">
        <f t="shared" si="21"/>
        <v>38.180739996861135</v>
      </c>
      <c r="U20" s="52">
        <f t="shared" si="22"/>
        <v>63.924196314068105</v>
      </c>
      <c r="V20" s="52">
        <f t="shared" si="12"/>
        <v>71.342789312540987</v>
      </c>
    </row>
    <row r="21" spans="1:22" x14ac:dyDescent="0.3">
      <c r="A21" s="45">
        <f t="shared" si="2"/>
        <v>44066</v>
      </c>
      <c r="B21" s="53">
        <v>144.76399659279329</v>
      </c>
      <c r="C21" s="54">
        <v>100.59751676832295</v>
      </c>
      <c r="D21" s="54">
        <v>80.435554218085301</v>
      </c>
      <c r="E21" s="54">
        <v>71.802949949165196</v>
      </c>
      <c r="F21" s="54">
        <v>24.240336664538294</v>
      </c>
      <c r="G21" s="54">
        <v>41.35842474022428</v>
      </c>
      <c r="H21" s="54">
        <v>47.369202986501506</v>
      </c>
      <c r="I21" s="54">
        <v>38.355451995483108</v>
      </c>
      <c r="J21" s="55">
        <v>74.933480085412228</v>
      </c>
      <c r="K21" s="55">
        <v>73.987835979898833</v>
      </c>
      <c r="L21" s="54"/>
      <c r="M21" s="53">
        <f t="shared" si="14"/>
        <v>116.67665119464118</v>
      </c>
      <c r="N21" s="54">
        <f t="shared" si="15"/>
        <v>100.60495607484717</v>
      </c>
      <c r="O21" s="54">
        <f t="shared" si="16"/>
        <v>88.45674163992993</v>
      </c>
      <c r="P21" s="54">
        <f t="shared" si="17"/>
        <v>82.629351438909922</v>
      </c>
      <c r="Q21" s="54">
        <f t="shared" si="18"/>
        <v>21.216788792139109</v>
      </c>
      <c r="R21" s="54">
        <f t="shared" si="19"/>
        <v>44.562891190282535</v>
      </c>
      <c r="S21" s="54">
        <f t="shared" si="20"/>
        <v>44.310504787495731</v>
      </c>
      <c r="T21" s="54">
        <f t="shared" si="21"/>
        <v>39.369596067334193</v>
      </c>
      <c r="U21" s="52">
        <f t="shared" si="22"/>
        <v>65.999509936199161</v>
      </c>
      <c r="V21" s="52">
        <f t="shared" ref="V21:V70" si="23">K21*V$2</f>
        <v>73.987835979898833</v>
      </c>
    </row>
    <row r="22" spans="1:22" x14ac:dyDescent="0.3">
      <c r="A22" s="45">
        <f t="shared" si="2"/>
        <v>44073</v>
      </c>
      <c r="B22" s="53">
        <v>147.86262073845316</v>
      </c>
      <c r="C22" s="54">
        <v>104.86795988488662</v>
      </c>
      <c r="D22" s="54">
        <v>81.547563520743225</v>
      </c>
      <c r="E22" s="54">
        <v>74.442916758471654</v>
      </c>
      <c r="F22" s="54">
        <v>26.021231606354011</v>
      </c>
      <c r="G22" s="54">
        <v>42.157493754392569</v>
      </c>
      <c r="H22" s="54">
        <v>49.431772109713826</v>
      </c>
      <c r="I22" s="54">
        <v>39.120687502669064</v>
      </c>
      <c r="J22" s="55">
        <v>77.133297481322387</v>
      </c>
      <c r="K22" s="55">
        <v>75.933258138926988</v>
      </c>
      <c r="L22" s="54"/>
      <c r="M22" s="53">
        <f t="shared" si="14"/>
        <v>119.17407525819074</v>
      </c>
      <c r="N22" s="54">
        <f t="shared" si="15"/>
        <v>104.87571499578016</v>
      </c>
      <c r="O22" s="54">
        <f t="shared" si="16"/>
        <v>89.679642638656361</v>
      </c>
      <c r="P22" s="54">
        <f t="shared" si="17"/>
        <v>85.667370704520579</v>
      </c>
      <c r="Q22" s="54">
        <f t="shared" si="18"/>
        <v>22.775548984474607</v>
      </c>
      <c r="R22" s="54">
        <f t="shared" si="19"/>
        <v>45.423872375024693</v>
      </c>
      <c r="S22" s="54">
        <f t="shared" si="20"/>
        <v>46.239890828351946</v>
      </c>
      <c r="T22" s="54">
        <f t="shared" si="21"/>
        <v>40.155064918485799</v>
      </c>
      <c r="U22" s="52">
        <f t="shared" si="22"/>
        <v>67.937053340211705</v>
      </c>
      <c r="V22" s="52">
        <f t="shared" si="23"/>
        <v>75.933258138926988</v>
      </c>
    </row>
    <row r="23" spans="1:22" x14ac:dyDescent="0.3">
      <c r="A23" s="45">
        <f t="shared" si="2"/>
        <v>44080</v>
      </c>
      <c r="B23" s="53">
        <v>149.34655523496801</v>
      </c>
      <c r="C23" s="54">
        <v>107.45468334872574</v>
      </c>
      <c r="D23" s="54">
        <v>81.834455621006882</v>
      </c>
      <c r="E23" s="54">
        <v>74.722213949725926</v>
      </c>
      <c r="F23" s="54">
        <v>26.47751763485827</v>
      </c>
      <c r="G23" s="54">
        <v>42.863995546739332</v>
      </c>
      <c r="H23" s="54">
        <v>55.389152874765031</v>
      </c>
      <c r="I23" s="54">
        <v>39.120687502669064</v>
      </c>
      <c r="J23" s="55">
        <v>79.389673313171798</v>
      </c>
      <c r="K23" s="55">
        <v>76.839995315712287</v>
      </c>
      <c r="L23" s="54"/>
      <c r="M23" s="53">
        <f t="shared" si="14"/>
        <v>120.37009437703689</v>
      </c>
      <c r="N23" s="54">
        <f t="shared" si="15"/>
        <v>107.46262975090916</v>
      </c>
      <c r="O23" s="54">
        <f t="shared" si="16"/>
        <v>89.995144168275374</v>
      </c>
      <c r="P23" s="54">
        <f t="shared" si="17"/>
        <v>85.988780142271935</v>
      </c>
      <c r="Q23" s="54">
        <f t="shared" si="18"/>
        <v>23.174921502668269</v>
      </c>
      <c r="R23" s="54">
        <f t="shared" si="19"/>
        <v>46.185114194456659</v>
      </c>
      <c r="S23" s="54">
        <f t="shared" si="20"/>
        <v>51.812594869540042</v>
      </c>
      <c r="T23" s="54">
        <f t="shared" si="21"/>
        <v>40.155064918485799</v>
      </c>
      <c r="U23" s="52">
        <f t="shared" si="22"/>
        <v>69.924411981024875</v>
      </c>
      <c r="V23" s="52">
        <f t="shared" si="23"/>
        <v>76.839995315712287</v>
      </c>
    </row>
    <row r="24" spans="1:22" x14ac:dyDescent="0.3">
      <c r="A24" s="45">
        <f t="shared" si="2"/>
        <v>44087</v>
      </c>
      <c r="B24" s="53">
        <v>150.35035587248103</v>
      </c>
      <c r="C24" s="54">
        <v>108.71476645970543</v>
      </c>
      <c r="D24" s="54">
        <v>81.834455621006882</v>
      </c>
      <c r="E24" s="54">
        <v>76.034419020428928</v>
      </c>
      <c r="F24" s="54">
        <v>28.01830158531666</v>
      </c>
      <c r="G24" s="54">
        <v>43.075314427941045</v>
      </c>
      <c r="H24" s="54">
        <v>58.59448270268291</v>
      </c>
      <c r="I24" s="54">
        <v>39.550417763635615</v>
      </c>
      <c r="J24" s="55">
        <v>79.389673313171798</v>
      </c>
      <c r="K24" s="55">
        <v>77.527157381301237</v>
      </c>
      <c r="L24" s="54"/>
      <c r="M24" s="53">
        <f t="shared" si="14"/>
        <v>121.17913598688904</v>
      </c>
      <c r="N24" s="54">
        <f t="shared" si="15"/>
        <v>108.72280604654001</v>
      </c>
      <c r="O24" s="54">
        <f t="shared" si="16"/>
        <v>89.995144168275374</v>
      </c>
      <c r="P24" s="54">
        <f t="shared" si="17"/>
        <v>87.498838629058355</v>
      </c>
      <c r="Q24" s="54">
        <f t="shared" si="18"/>
        <v>24.523520249607994</v>
      </c>
      <c r="R24" s="54">
        <f t="shared" si="19"/>
        <v>46.412806142798338</v>
      </c>
      <c r="S24" s="54">
        <f t="shared" si="20"/>
        <v>54.810951897542637</v>
      </c>
      <c r="T24" s="54">
        <f t="shared" si="21"/>
        <v>40.596157537969347</v>
      </c>
      <c r="U24" s="52">
        <f t="shared" si="22"/>
        <v>69.924411981024875</v>
      </c>
      <c r="V24" s="52">
        <f t="shared" si="23"/>
        <v>77.527157381301237</v>
      </c>
    </row>
    <row r="25" spans="1:22" x14ac:dyDescent="0.3">
      <c r="A25" s="45">
        <f t="shared" si="2"/>
        <v>44094</v>
      </c>
      <c r="B25" s="53">
        <v>152.13804324154819</v>
      </c>
      <c r="C25" s="54">
        <v>113.78219871221566</v>
      </c>
      <c r="D25" s="54">
        <v>81.919485790424019</v>
      </c>
      <c r="E25" s="54">
        <v>76.938114488289784</v>
      </c>
      <c r="F25" s="54">
        <v>29.158525187825688</v>
      </c>
      <c r="G25" s="54">
        <v>44.353387506038203</v>
      </c>
      <c r="H25" s="54">
        <v>63.01199804168629</v>
      </c>
      <c r="I25" s="54">
        <v>39.859677656473878</v>
      </c>
      <c r="J25" s="55">
        <v>79.389673313171798</v>
      </c>
      <c r="K25" s="55">
        <v>78.493134440168902</v>
      </c>
      <c r="L25" s="54"/>
      <c r="M25" s="53">
        <f t="shared" si="14"/>
        <v>122.61997335332646</v>
      </c>
      <c r="N25" s="54">
        <f t="shared" si="15"/>
        <v>113.79061304171815</v>
      </c>
      <c r="O25" s="54">
        <f t="shared" si="16"/>
        <v>90.088653708936192</v>
      </c>
      <c r="P25" s="54">
        <f t="shared" si="17"/>
        <v>88.538792704211133</v>
      </c>
      <c r="Q25" s="54">
        <f t="shared" si="18"/>
        <v>25.521521378265451</v>
      </c>
      <c r="R25" s="54">
        <f t="shared" si="19"/>
        <v>47.789904808190208</v>
      </c>
      <c r="S25" s="54">
        <f t="shared" si="20"/>
        <v>58.94322185854503</v>
      </c>
      <c r="T25" s="54">
        <f t="shared" si="21"/>
        <v>40.91359447137593</v>
      </c>
      <c r="U25" s="52">
        <f t="shared" si="22"/>
        <v>69.924411981024875</v>
      </c>
      <c r="V25" s="52">
        <f t="shared" si="23"/>
        <v>78.493134440168902</v>
      </c>
    </row>
    <row r="26" spans="1:22" x14ac:dyDescent="0.3">
      <c r="A26" s="45">
        <f t="shared" si="2"/>
        <v>44101</v>
      </c>
      <c r="B26" s="53">
        <v>153.71982235732867</v>
      </c>
      <c r="C26" s="54">
        <v>116.34886428583911</v>
      </c>
      <c r="D26" s="54">
        <v>81.919485790424019</v>
      </c>
      <c r="E26" s="54">
        <v>76.938114488289784</v>
      </c>
      <c r="F26" s="54">
        <v>29.158525187825688</v>
      </c>
      <c r="G26" s="54">
        <v>44.353387506038203</v>
      </c>
      <c r="H26" s="54">
        <v>65.545380176151639</v>
      </c>
      <c r="I26" s="54">
        <v>40.333757234298879</v>
      </c>
      <c r="J26" s="55">
        <v>80.236970007782233</v>
      </c>
      <c r="K26" s="55">
        <v>78.975996761162989</v>
      </c>
      <c r="L26" s="54"/>
      <c r="M26" s="53">
        <f t="shared" si="14"/>
        <v>123.89485311972325</v>
      </c>
      <c r="N26" s="54">
        <f t="shared" si="15"/>
        <v>116.35746842332652</v>
      </c>
      <c r="O26" s="54">
        <f t="shared" si="16"/>
        <v>90.088653708936192</v>
      </c>
      <c r="P26" s="54">
        <f t="shared" si="17"/>
        <v>88.538792704211133</v>
      </c>
      <c r="Q26" s="54">
        <f t="shared" si="18"/>
        <v>25.521521378265451</v>
      </c>
      <c r="R26" s="54">
        <f t="shared" si="19"/>
        <v>47.789904808190208</v>
      </c>
      <c r="S26" s="54">
        <f t="shared" si="20"/>
        <v>61.313019831075231</v>
      </c>
      <c r="T26" s="54">
        <f t="shared" si="21"/>
        <v>41.40020903362749</v>
      </c>
      <c r="U26" s="52">
        <f t="shared" si="22"/>
        <v>70.670689433388077</v>
      </c>
      <c r="V26" s="52">
        <f t="shared" si="23"/>
        <v>78.975996761162989</v>
      </c>
    </row>
    <row r="27" spans="1:22" x14ac:dyDescent="0.3">
      <c r="A27" s="45">
        <f t="shared" si="2"/>
        <v>44108</v>
      </c>
      <c r="B27" s="53">
        <v>156.47779715751898</v>
      </c>
      <c r="C27" s="54">
        <v>118.7787882028471</v>
      </c>
      <c r="D27" s="54">
        <v>82.302249593830453</v>
      </c>
      <c r="E27" s="54">
        <v>78.243580985413047</v>
      </c>
      <c r="F27" s="54">
        <v>31.353552269323508</v>
      </c>
      <c r="G27" s="54">
        <v>44.733329663727986</v>
      </c>
      <c r="H27" s="54">
        <v>70.448317387192517</v>
      </c>
      <c r="I27" s="54">
        <v>40.826818124718706</v>
      </c>
      <c r="J27" s="55">
        <v>81.169808770984801</v>
      </c>
      <c r="K27" s="55">
        <v>80.240284987221656</v>
      </c>
      <c r="L27" s="54"/>
      <c r="M27" s="53">
        <f t="shared" si="14"/>
        <v>126.11772117627865</v>
      </c>
      <c r="N27" s="54">
        <f t="shared" si="15"/>
        <v>118.7875720361106</v>
      </c>
      <c r="O27" s="54">
        <f t="shared" si="16"/>
        <v>90.509587451435692</v>
      </c>
      <c r="P27" s="54">
        <f t="shared" si="17"/>
        <v>90.041096579732823</v>
      </c>
      <c r="Q27" s="54">
        <f t="shared" si="18"/>
        <v>27.442758142658047</v>
      </c>
      <c r="R27" s="54">
        <f t="shared" si="19"/>
        <v>48.199285028497876</v>
      </c>
      <c r="S27" s="54">
        <f t="shared" si="20"/>
        <v>65.899367269188701</v>
      </c>
      <c r="T27" s="54">
        <f t="shared" si="21"/>
        <v>41.906306787206681</v>
      </c>
      <c r="U27" s="52">
        <f t="shared" si="22"/>
        <v>71.492310171550542</v>
      </c>
      <c r="V27" s="52">
        <f t="shared" si="23"/>
        <v>80.240284987221656</v>
      </c>
    </row>
    <row r="28" spans="1:22" x14ac:dyDescent="0.3">
      <c r="A28" s="45">
        <f t="shared" si="2"/>
        <v>44115</v>
      </c>
      <c r="B28" s="53">
        <v>160.02809397729166</v>
      </c>
      <c r="C28" s="54">
        <v>122.99789975590356</v>
      </c>
      <c r="D28" s="54">
        <v>83.113416922135627</v>
      </c>
      <c r="E28" s="54">
        <v>80.441838356051448</v>
      </c>
      <c r="F28" s="54">
        <v>33.329762090440305</v>
      </c>
      <c r="G28" s="54">
        <v>46.87869033171313</v>
      </c>
      <c r="H28" s="54">
        <v>74.582141880390211</v>
      </c>
      <c r="I28" s="54">
        <v>43.099142079570825</v>
      </c>
      <c r="J28" s="55">
        <v>82.075736831205944</v>
      </c>
      <c r="K28" s="55">
        <v>82.186793632237496</v>
      </c>
      <c r="L28" s="54"/>
      <c r="M28" s="53">
        <f t="shared" si="14"/>
        <v>128.97918364918391</v>
      </c>
      <c r="N28" s="54">
        <f t="shared" si="15"/>
        <v>123.00699559750596</v>
      </c>
      <c r="O28" s="54">
        <f t="shared" si="16"/>
        <v>91.401645938309514</v>
      </c>
      <c r="P28" s="54">
        <f t="shared" si="17"/>
        <v>92.570805748510026</v>
      </c>
      <c r="Q28" s="54">
        <f t="shared" si="18"/>
        <v>29.172471181046852</v>
      </c>
      <c r="R28" s="54">
        <f t="shared" si="19"/>
        <v>50.510869055496663</v>
      </c>
      <c r="S28" s="54">
        <f t="shared" si="20"/>
        <v>69.766264714110889</v>
      </c>
      <c r="T28" s="54">
        <f t="shared" si="21"/>
        <v>44.238712523089823</v>
      </c>
      <c r="U28" s="52">
        <f t="shared" si="22"/>
        <v>72.290228644626865</v>
      </c>
      <c r="V28" s="52">
        <f t="shared" si="23"/>
        <v>82.186793632237496</v>
      </c>
    </row>
    <row r="29" spans="1:22" x14ac:dyDescent="0.3">
      <c r="A29" s="45">
        <f t="shared" si="2"/>
        <v>44122</v>
      </c>
      <c r="B29" s="53">
        <v>163.65714173707644</v>
      </c>
      <c r="C29" s="54">
        <v>126.98935597741348</v>
      </c>
      <c r="D29" s="54">
        <v>83.80234928423971</v>
      </c>
      <c r="E29" s="54">
        <v>81.450844467871974</v>
      </c>
      <c r="F29" s="54">
        <v>36.319818379685394</v>
      </c>
      <c r="G29" s="54">
        <v>49.077397643445565</v>
      </c>
      <c r="H29" s="54">
        <v>80.096450200513516</v>
      </c>
      <c r="I29" s="54">
        <v>46.987084440765578</v>
      </c>
      <c r="J29" s="55">
        <v>82.201466222984465</v>
      </c>
      <c r="K29" s="55">
        <v>84.018973334885843</v>
      </c>
      <c r="L29" s="54"/>
      <c r="M29" s="53">
        <f t="shared" si="14"/>
        <v>131.9041176770013</v>
      </c>
      <c r="N29" s="54">
        <f t="shared" si="15"/>
        <v>126.99874699197107</v>
      </c>
      <c r="O29" s="54">
        <f t="shared" si="16"/>
        <v>92.159279954192584</v>
      </c>
      <c r="P29" s="54">
        <f t="shared" si="17"/>
        <v>93.731949137140347</v>
      </c>
      <c r="Q29" s="54">
        <f t="shared" si="18"/>
        <v>31.789571497905367</v>
      </c>
      <c r="R29" s="54">
        <f t="shared" si="19"/>
        <v>52.879933044452635</v>
      </c>
      <c r="S29" s="54">
        <f t="shared" si="20"/>
        <v>74.924506141313699</v>
      </c>
      <c r="T29" s="54">
        <f t="shared" si="21"/>
        <v>48.229454707834272</v>
      </c>
      <c r="U29" s="52">
        <f t="shared" si="22"/>
        <v>72.400967906069155</v>
      </c>
      <c r="V29" s="52">
        <f t="shared" si="23"/>
        <v>84.018973334885843</v>
      </c>
    </row>
    <row r="30" spans="1:22" x14ac:dyDescent="0.3">
      <c r="A30" s="45">
        <f t="shared" si="2"/>
        <v>44129</v>
      </c>
      <c r="B30" s="53">
        <v>168.32786013899081</v>
      </c>
      <c r="C30" s="54">
        <v>130.64043752368295</v>
      </c>
      <c r="D30" s="54">
        <v>84.12133307484369</v>
      </c>
      <c r="E30" s="54">
        <v>82.34705671590001</v>
      </c>
      <c r="F30" s="54">
        <v>37.739522481295673</v>
      </c>
      <c r="G30" s="54">
        <v>51.200836068738816</v>
      </c>
      <c r="H30" s="54">
        <v>83.826298386032192</v>
      </c>
      <c r="I30" s="54">
        <v>47.890005457446726</v>
      </c>
      <c r="J30" s="55">
        <v>82.201466222984465</v>
      </c>
      <c r="K30" s="55">
        <v>85.417090443697731</v>
      </c>
      <c r="L30" s="54"/>
      <c r="M30" s="53">
        <f t="shared" si="14"/>
        <v>135.66861571957389</v>
      </c>
      <c r="N30" s="54">
        <f t="shared" si="15"/>
        <v>130.65009854008196</v>
      </c>
      <c r="O30" s="54">
        <f t="shared" si="16"/>
        <v>92.51007341893677</v>
      </c>
      <c r="P30" s="54">
        <f t="shared" si="17"/>
        <v>94.76329167750383</v>
      </c>
      <c r="Q30" s="54">
        <f t="shared" si="18"/>
        <v>33.032192938690237</v>
      </c>
      <c r="R30" s="54">
        <f t="shared" si="19"/>
        <v>55.167896285073262</v>
      </c>
      <c r="S30" s="54">
        <f t="shared" si="20"/>
        <v>78.413512615164535</v>
      </c>
      <c r="T30" s="54">
        <f t="shared" si="21"/>
        <v>49.156249566401698</v>
      </c>
      <c r="U30" s="52">
        <f t="shared" si="22"/>
        <v>72.400967906069155</v>
      </c>
      <c r="V30" s="52">
        <f t="shared" si="23"/>
        <v>85.417090443697731</v>
      </c>
    </row>
    <row r="31" spans="1:22" x14ac:dyDescent="0.3">
      <c r="A31" s="45">
        <f t="shared" si="2"/>
        <v>44136</v>
      </c>
      <c r="B31" s="53">
        <v>174.83328393276551</v>
      </c>
      <c r="C31" s="54">
        <v>133.54347336037455</v>
      </c>
      <c r="D31" s="54">
        <v>84.317580199147073</v>
      </c>
      <c r="E31" s="54">
        <v>84.216030085351548</v>
      </c>
      <c r="F31" s="54">
        <v>39.367880361325057</v>
      </c>
      <c r="G31" s="54">
        <v>52.482263166579351</v>
      </c>
      <c r="H31" s="54">
        <v>88.130602863288516</v>
      </c>
      <c r="I31" s="54">
        <v>48.402658456534354</v>
      </c>
      <c r="J31" s="55">
        <v>82.868285889683762</v>
      </c>
      <c r="K31" s="55">
        <v>87.153043617834854</v>
      </c>
      <c r="L31" s="54"/>
      <c r="M31" s="53">
        <f t="shared" si="14"/>
        <v>140.91184663834056</v>
      </c>
      <c r="N31" s="54">
        <f t="shared" si="15"/>
        <v>133.55334905974121</v>
      </c>
      <c r="O31" s="54">
        <f t="shared" si="16"/>
        <v>92.725890682096505</v>
      </c>
      <c r="P31" s="54">
        <f t="shared" si="17"/>
        <v>96.914067620326634</v>
      </c>
      <c r="Q31" s="54">
        <f t="shared" si="18"/>
        <v>34.457442335871285</v>
      </c>
      <c r="R31" s="54">
        <f t="shared" si="19"/>
        <v>56.548608840931543</v>
      </c>
      <c r="S31" s="54">
        <f t="shared" si="20"/>
        <v>82.439881904102222</v>
      </c>
      <c r="T31" s="54">
        <f t="shared" si="21"/>
        <v>49.682457457242464</v>
      </c>
      <c r="U31" s="52">
        <f t="shared" si="22"/>
        <v>72.98828576676118</v>
      </c>
      <c r="V31" s="52">
        <f t="shared" si="23"/>
        <v>87.153043617834854</v>
      </c>
    </row>
    <row r="32" spans="1:22" x14ac:dyDescent="0.3">
      <c r="A32" s="45">
        <f t="shared" si="2"/>
        <v>44143</v>
      </c>
      <c r="B32" s="53">
        <v>185.47620054184662</v>
      </c>
      <c r="C32" s="54">
        <v>135.96430349929341</v>
      </c>
      <c r="D32" s="54">
        <v>85.301481766787887</v>
      </c>
      <c r="E32" s="54">
        <v>85.561111505276486</v>
      </c>
      <c r="F32" s="54">
        <v>44.601627592228866</v>
      </c>
      <c r="G32" s="54">
        <v>54.25584528006371</v>
      </c>
      <c r="H32" s="54">
        <v>90.99625698888407</v>
      </c>
      <c r="I32" s="54">
        <v>48.593973125816113</v>
      </c>
      <c r="J32" s="55">
        <v>84.836622214306644</v>
      </c>
      <c r="K32" s="55">
        <v>89.930643489874086</v>
      </c>
      <c r="L32" s="54"/>
      <c r="M32" s="53">
        <f t="shared" si="14"/>
        <v>149.48980730617438</v>
      </c>
      <c r="N32" s="54">
        <f t="shared" si="15"/>
        <v>135.97435822194041</v>
      </c>
      <c r="O32" s="54">
        <f t="shared" si="16"/>
        <v>93.807908797269221</v>
      </c>
      <c r="P32" s="54">
        <f t="shared" si="17"/>
        <v>98.461959530611836</v>
      </c>
      <c r="Q32" s="54">
        <f t="shared" si="18"/>
        <v>39.038373332261969</v>
      </c>
      <c r="R32" s="54">
        <f t="shared" si="19"/>
        <v>58.459608769885953</v>
      </c>
      <c r="S32" s="54">
        <f t="shared" si="20"/>
        <v>85.120496582962105</v>
      </c>
      <c r="T32" s="54">
        <f t="shared" si="21"/>
        <v>49.878830615672861</v>
      </c>
      <c r="U32" s="52">
        <f t="shared" si="22"/>
        <v>74.721946510485537</v>
      </c>
      <c r="V32" s="52">
        <f t="shared" si="23"/>
        <v>89.930643489874086</v>
      </c>
    </row>
    <row r="33" spans="1:22" x14ac:dyDescent="0.3">
      <c r="A33" s="45">
        <f t="shared" si="2"/>
        <v>44150</v>
      </c>
      <c r="B33" s="53">
        <v>198.31689161725728</v>
      </c>
      <c r="C33" s="54">
        <v>138.73907575612395</v>
      </c>
      <c r="D33" s="54">
        <v>85.983039365740325</v>
      </c>
      <c r="E33" s="54">
        <v>86.321941756046272</v>
      </c>
      <c r="F33" s="54">
        <v>47.970023106507654</v>
      </c>
      <c r="G33" s="54">
        <v>55.553144361534507</v>
      </c>
      <c r="H33" s="54">
        <v>95.391420806599555</v>
      </c>
      <c r="I33" s="54">
        <v>49.97816317165023</v>
      </c>
      <c r="J33" s="55">
        <v>86.555906431962413</v>
      </c>
      <c r="K33" s="55">
        <v>92.634552438737501</v>
      </c>
      <c r="L33" s="54"/>
      <c r="M33" s="53">
        <f t="shared" si="14"/>
        <v>159.83912667401518</v>
      </c>
      <c r="N33" s="54">
        <f t="shared" si="15"/>
        <v>138.7493356764937</v>
      </c>
      <c r="O33" s="54">
        <f t="shared" si="16"/>
        <v>94.557432624503718</v>
      </c>
      <c r="P33" s="54">
        <f t="shared" si="17"/>
        <v>99.337507265359761</v>
      </c>
      <c r="Q33" s="54">
        <f t="shared" si="18"/>
        <v>41.986621831606939</v>
      </c>
      <c r="R33" s="54">
        <f t="shared" si="19"/>
        <v>59.857423076691752</v>
      </c>
      <c r="S33" s="54">
        <f t="shared" si="20"/>
        <v>89.23185829285211</v>
      </c>
      <c r="T33" s="54">
        <f t="shared" si="21"/>
        <v>51.299619581771644</v>
      </c>
      <c r="U33" s="52">
        <f t="shared" si="22"/>
        <v>76.236248471064201</v>
      </c>
      <c r="V33" s="52">
        <f t="shared" si="23"/>
        <v>92.634552438737501</v>
      </c>
    </row>
    <row r="34" spans="1:22" x14ac:dyDescent="0.3">
      <c r="A34" s="45">
        <f t="shared" si="2"/>
        <v>44157</v>
      </c>
      <c r="B34" s="53">
        <v>215.54583411402666</v>
      </c>
      <c r="C34" s="54">
        <v>138.73907575612395</v>
      </c>
      <c r="D34" s="54">
        <v>85.983039365740325</v>
      </c>
      <c r="E34" s="54">
        <v>87.506408512678391</v>
      </c>
      <c r="F34" s="54">
        <v>49.145520372664819</v>
      </c>
      <c r="G34" s="54">
        <v>55.553144361534507</v>
      </c>
      <c r="H34" s="54">
        <v>95.391420806599555</v>
      </c>
      <c r="I34" s="54">
        <v>49.97816317165023</v>
      </c>
      <c r="J34" s="55">
        <v>87.140111054291836</v>
      </c>
      <c r="K34" s="55">
        <v>94.953544635700737</v>
      </c>
      <c r="L34" s="54"/>
      <c r="M34" s="53">
        <f t="shared" si="14"/>
        <v>173.72528180554713</v>
      </c>
      <c r="N34" s="54">
        <f t="shared" si="15"/>
        <v>138.7493356764937</v>
      </c>
      <c r="O34" s="54">
        <f t="shared" si="16"/>
        <v>94.557432624503718</v>
      </c>
      <c r="P34" s="54">
        <f t="shared" si="17"/>
        <v>100.70056713923336</v>
      </c>
      <c r="Q34" s="54">
        <f t="shared" si="18"/>
        <v>43.015496866097656</v>
      </c>
      <c r="R34" s="54">
        <f t="shared" si="19"/>
        <v>59.857423076691752</v>
      </c>
      <c r="S34" s="54">
        <f t="shared" si="20"/>
        <v>89.23185829285211</v>
      </c>
      <c r="T34" s="54">
        <f t="shared" si="21"/>
        <v>51.299619581771644</v>
      </c>
      <c r="U34" s="52">
        <f t="shared" si="22"/>
        <v>76.750801094701259</v>
      </c>
      <c r="V34" s="52">
        <f t="shared" si="23"/>
        <v>94.953544635700737</v>
      </c>
    </row>
    <row r="35" spans="1:22" x14ac:dyDescent="0.3">
      <c r="A35" s="45">
        <f t="shared" si="2"/>
        <v>44164</v>
      </c>
      <c r="B35" s="53">
        <v>238.97474180170326</v>
      </c>
      <c r="C35" s="54">
        <v>138.73907575612395</v>
      </c>
      <c r="D35" s="54">
        <v>85.983039365740325</v>
      </c>
      <c r="E35" s="54">
        <v>89.481849036218222</v>
      </c>
      <c r="F35" s="54">
        <v>50.597255920999501</v>
      </c>
      <c r="G35" s="54">
        <v>56.163797790840306</v>
      </c>
      <c r="H35" s="54">
        <v>96.960735208933343</v>
      </c>
      <c r="I35" s="54">
        <v>49.97816317165023</v>
      </c>
      <c r="J35" s="55">
        <v>90.923265554765237</v>
      </c>
      <c r="K35" s="55">
        <v>98.597333263659323</v>
      </c>
      <c r="L35" s="54"/>
      <c r="M35" s="53">
        <f t="shared" si="14"/>
        <v>192.60847482650144</v>
      </c>
      <c r="N35" s="54">
        <f t="shared" si="15"/>
        <v>138.7493356764937</v>
      </c>
      <c r="O35" s="54">
        <f t="shared" si="16"/>
        <v>94.557432624503718</v>
      </c>
      <c r="P35" s="54">
        <f t="shared" si="17"/>
        <v>102.97386328349762</v>
      </c>
      <c r="Q35" s="54">
        <f t="shared" si="18"/>
        <v>44.286154404287579</v>
      </c>
      <c r="R35" s="54">
        <f t="shared" si="19"/>
        <v>60.51539016552676</v>
      </c>
      <c r="S35" s="54">
        <f t="shared" si="20"/>
        <v>90.699839786176227</v>
      </c>
      <c r="T35" s="54">
        <f t="shared" si="21"/>
        <v>51.299619581771644</v>
      </c>
      <c r="U35" s="52">
        <f t="shared" si="22"/>
        <v>80.082907687903244</v>
      </c>
      <c r="V35" s="52">
        <f t="shared" si="23"/>
        <v>98.597333263659323</v>
      </c>
    </row>
    <row r="36" spans="1:22" x14ac:dyDescent="0.3">
      <c r="A36" s="45">
        <f t="shared" si="2"/>
        <v>44171</v>
      </c>
      <c r="B36" s="53">
        <v>267.93315929925035</v>
      </c>
      <c r="C36" s="54">
        <v>138.94952406942076</v>
      </c>
      <c r="D36" s="54">
        <v>86.973502919595461</v>
      </c>
      <c r="E36" s="54">
        <v>94.964288535264316</v>
      </c>
      <c r="F36" s="54">
        <v>54.017141405607461</v>
      </c>
      <c r="G36" s="54">
        <v>59.094822624782559</v>
      </c>
      <c r="H36" s="54">
        <v>101.12992185155008</v>
      </c>
      <c r="I36" s="54">
        <v>50.578128547349301</v>
      </c>
      <c r="J36" s="55">
        <v>96.852291500169429</v>
      </c>
      <c r="K36" s="55">
        <v>104.52621065707891</v>
      </c>
      <c r="L36" s="54"/>
      <c r="M36" s="53">
        <f t="shared" si="14"/>
        <v>215.94833319621918</v>
      </c>
      <c r="N36" s="54">
        <f t="shared" si="15"/>
        <v>138.95979955269465</v>
      </c>
      <c r="O36" s="54">
        <f t="shared" si="16"/>
        <v>95.646667099715813</v>
      </c>
      <c r="P36" s="54">
        <f t="shared" si="17"/>
        <v>109.28294139839348</v>
      </c>
      <c r="Q36" s="54">
        <f t="shared" si="18"/>
        <v>47.279470422310446</v>
      </c>
      <c r="R36" s="54">
        <f t="shared" si="19"/>
        <v>63.673511916328152</v>
      </c>
      <c r="S36" s="54">
        <f t="shared" si="20"/>
        <v>94.599815995197005</v>
      </c>
      <c r="T36" s="54">
        <f t="shared" si="21"/>
        <v>51.915448447468243</v>
      </c>
      <c r="U36" s="52">
        <f t="shared" si="22"/>
        <v>85.305043458851713</v>
      </c>
      <c r="V36" s="52">
        <f t="shared" si="23"/>
        <v>104.52621065707891</v>
      </c>
    </row>
    <row r="37" spans="1:22" x14ac:dyDescent="0.3">
      <c r="A37" s="45">
        <f t="shared" si="2"/>
        <v>44178</v>
      </c>
      <c r="B37" s="53">
        <v>301.25263153748557</v>
      </c>
      <c r="C37" s="54">
        <v>139.97252336840035</v>
      </c>
      <c r="D37" s="54">
        <v>87.734580012917093</v>
      </c>
      <c r="E37" s="54">
        <v>104.70322728975974</v>
      </c>
      <c r="F37" s="54">
        <v>56.709637503861437</v>
      </c>
      <c r="G37" s="54">
        <v>61.287006716685347</v>
      </c>
      <c r="H37" s="54">
        <v>106.61759067232745</v>
      </c>
      <c r="I37" s="54">
        <v>50.578128547349301</v>
      </c>
      <c r="J37" s="55">
        <v>108.84123332475005</v>
      </c>
      <c r="K37" s="55">
        <v>112.3077753163807</v>
      </c>
      <c r="L37" s="54"/>
      <c r="M37" s="53">
        <f t="shared" si="14"/>
        <v>242.80310739304898</v>
      </c>
      <c r="N37" s="54">
        <f t="shared" si="15"/>
        <v>139.98287450369432</v>
      </c>
      <c r="O37" s="54">
        <f t="shared" si="16"/>
        <v>96.483640257499857</v>
      </c>
      <c r="P37" s="54">
        <f t="shared" si="17"/>
        <v>120.49031092230504</v>
      </c>
      <c r="Q37" s="54">
        <f t="shared" si="18"/>
        <v>49.63612585292104</v>
      </c>
      <c r="R37" s="54">
        <f t="shared" si="19"/>
        <v>66.035547263905627</v>
      </c>
      <c r="S37" s="54">
        <f t="shared" si="20"/>
        <v>99.733138074197129</v>
      </c>
      <c r="T37" s="54">
        <f t="shared" si="21"/>
        <v>51.915448447468243</v>
      </c>
      <c r="U37" s="52">
        <f t="shared" si="22"/>
        <v>95.864599536775856</v>
      </c>
      <c r="V37" s="52">
        <f t="shared" si="23"/>
        <v>112.3077753163807</v>
      </c>
    </row>
    <row r="38" spans="1:22" x14ac:dyDescent="0.3">
      <c r="A38" s="45">
        <f t="shared" si="2"/>
        <v>44185</v>
      </c>
      <c r="B38" s="53">
        <v>337.79963688069665</v>
      </c>
      <c r="C38" s="54">
        <v>144.05691547452187</v>
      </c>
      <c r="D38" s="54">
        <v>91.817113848635941</v>
      </c>
      <c r="E38" s="54">
        <v>124.33628247602223</v>
      </c>
      <c r="F38" s="54">
        <v>62.577828171607685</v>
      </c>
      <c r="G38" s="54">
        <v>67.314966922327415</v>
      </c>
      <c r="H38" s="54">
        <v>112.69254766886388</v>
      </c>
      <c r="I38" s="54">
        <v>53.698527062987253</v>
      </c>
      <c r="J38" s="55">
        <v>125.63806105562089</v>
      </c>
      <c r="K38" s="55">
        <v>124.78787673084052</v>
      </c>
      <c r="L38" s="54"/>
      <c r="M38" s="53">
        <f t="shared" si="14"/>
        <v>272.25920348739243</v>
      </c>
      <c r="N38" s="54">
        <f t="shared" si="15"/>
        <v>144.0675686554907</v>
      </c>
      <c r="O38" s="54">
        <f t="shared" si="16"/>
        <v>100.97329218136585</v>
      </c>
      <c r="P38" s="54">
        <f t="shared" si="17"/>
        <v>143.08362523534822</v>
      </c>
      <c r="Q38" s="54">
        <f t="shared" si="18"/>
        <v>54.772364829820795</v>
      </c>
      <c r="R38" s="54">
        <f t="shared" si="19"/>
        <v>72.530556114717186</v>
      </c>
      <c r="S38" s="54">
        <f t="shared" si="20"/>
        <v>105.41582627892724</v>
      </c>
      <c r="T38" s="54">
        <f t="shared" si="21"/>
        <v>55.118352408663711</v>
      </c>
      <c r="U38" s="52">
        <f t="shared" si="22"/>
        <v>110.65881965649575</v>
      </c>
      <c r="V38" s="52">
        <f t="shared" si="23"/>
        <v>124.78787673084052</v>
      </c>
    </row>
    <row r="39" spans="1:22" x14ac:dyDescent="0.3">
      <c r="A39" s="45">
        <f t="shared" si="2"/>
        <v>44192</v>
      </c>
      <c r="B39" s="53">
        <v>372.35481467367072</v>
      </c>
      <c r="C39" s="54">
        <v>150.55035139947691</v>
      </c>
      <c r="D39" s="54">
        <v>100.18648262546358</v>
      </c>
      <c r="E39" s="54">
        <v>153.76191206152811</v>
      </c>
      <c r="F39" s="54">
        <v>78.261352660007105</v>
      </c>
      <c r="G39" s="54">
        <v>79.68478982469955</v>
      </c>
      <c r="H39" s="54">
        <v>122.90482332423323</v>
      </c>
      <c r="I39" s="54">
        <v>61.978575382717381</v>
      </c>
      <c r="J39" s="55">
        <v>146.91596251331549</v>
      </c>
      <c r="K39" s="55">
        <v>142.62165673985552</v>
      </c>
      <c r="L39" s="54"/>
      <c r="M39" s="53">
        <f t="shared" si="14"/>
        <v>300.10992964315511</v>
      </c>
      <c r="N39" s="54">
        <f t="shared" si="15"/>
        <v>150.56148477778851</v>
      </c>
      <c r="O39" s="54">
        <f t="shared" si="16"/>
        <v>110.17727043175357</v>
      </c>
      <c r="P39" s="54">
        <f t="shared" si="17"/>
        <v>176.946031864231</v>
      </c>
      <c r="Q39" s="54">
        <f t="shared" si="18"/>
        <v>68.499650518616733</v>
      </c>
      <c r="R39" s="54">
        <f t="shared" si="19"/>
        <v>85.858797591606788</v>
      </c>
      <c r="S39" s="54">
        <f t="shared" si="20"/>
        <v>114.9686804708675</v>
      </c>
      <c r="T39" s="54">
        <f t="shared" si="21"/>
        <v>63.617330801726922</v>
      </c>
      <c r="U39" s="52">
        <f t="shared" si="22"/>
        <v>129.39985593397637</v>
      </c>
      <c r="V39" s="52">
        <f t="shared" si="23"/>
        <v>142.62165673985552</v>
      </c>
    </row>
    <row r="40" spans="1:22" x14ac:dyDescent="0.3">
      <c r="A40" s="45">
        <f t="shared" si="2"/>
        <v>44199</v>
      </c>
      <c r="B40" s="53">
        <v>407.63732198975208</v>
      </c>
      <c r="C40" s="54">
        <v>162.77340314254224</v>
      </c>
      <c r="D40" s="54">
        <v>112.45056700753516</v>
      </c>
      <c r="E40" s="54">
        <v>195.46096885648234</v>
      </c>
      <c r="F40" s="54">
        <v>107.62711398949122</v>
      </c>
      <c r="G40" s="54">
        <v>99.134926052167017</v>
      </c>
      <c r="H40" s="54">
        <v>127.1030551736271</v>
      </c>
      <c r="I40" s="54">
        <v>73.420953828975527</v>
      </c>
      <c r="J40" s="55">
        <v>168.20809184281075</v>
      </c>
      <c r="K40" s="55">
        <v>166.22557833258469</v>
      </c>
      <c r="L40" s="54"/>
      <c r="M40" s="53">
        <f t="shared" si="14"/>
        <v>328.54686766836386</v>
      </c>
      <c r="N40" s="54">
        <f t="shared" si="15"/>
        <v>162.78544043013014</v>
      </c>
      <c r="O40" s="54">
        <f t="shared" si="16"/>
        <v>123.66435278210166</v>
      </c>
      <c r="P40" s="54">
        <f t="shared" si="17"/>
        <v>224.93244497150192</v>
      </c>
      <c r="Q40" s="54">
        <f t="shared" si="18"/>
        <v>94.202559041314757</v>
      </c>
      <c r="R40" s="54">
        <f t="shared" si="19"/>
        <v>106.81593775796857</v>
      </c>
      <c r="S40" s="54">
        <f t="shared" si="20"/>
        <v>118.89582639550115</v>
      </c>
      <c r="T40" s="54">
        <f t="shared" si="21"/>
        <v>75.362253467005516</v>
      </c>
      <c r="U40" s="52">
        <f t="shared" si="22"/>
        <v>148.15342376030813</v>
      </c>
      <c r="V40" s="52">
        <f t="shared" si="23"/>
        <v>166.22557833258469</v>
      </c>
    </row>
    <row r="41" spans="1:22" x14ac:dyDescent="0.3">
      <c r="A41" s="45">
        <f t="shared" si="2"/>
        <v>44206</v>
      </c>
      <c r="B41" s="53">
        <v>440.39520255971598</v>
      </c>
      <c r="C41" s="54">
        <v>177.94160421248938</v>
      </c>
      <c r="D41" s="54">
        <v>126.40355553449562</v>
      </c>
      <c r="E41" s="54">
        <v>239.72675794050187</v>
      </c>
      <c r="F41" s="54">
        <v>152.32079114760845</v>
      </c>
      <c r="G41" s="54">
        <v>130.23911306921892</v>
      </c>
      <c r="H41" s="54">
        <v>138.81539407151737</v>
      </c>
      <c r="I41" s="54">
        <v>89.650461927422199</v>
      </c>
      <c r="J41" s="55">
        <v>187.16490350804244</v>
      </c>
      <c r="K41" s="55">
        <v>193.28909960724471</v>
      </c>
      <c r="L41" s="54"/>
      <c r="M41" s="53">
        <f t="shared" si="14"/>
        <v>354.94901112319349</v>
      </c>
      <c r="N41" s="54">
        <f t="shared" si="15"/>
        <v>177.95476320666413</v>
      </c>
      <c r="O41" s="54">
        <f t="shared" si="16"/>
        <v>139.00876003126237</v>
      </c>
      <c r="P41" s="54">
        <f t="shared" si="17"/>
        <v>275.87260057142709</v>
      </c>
      <c r="Q41" s="54">
        <f t="shared" si="18"/>
        <v>133.32150040466016</v>
      </c>
      <c r="R41" s="54">
        <f t="shared" si="19"/>
        <v>140.33008899339993</v>
      </c>
      <c r="S41" s="54">
        <f t="shared" si="20"/>
        <v>129.85188256886826</v>
      </c>
      <c r="T41" s="54">
        <f t="shared" si="21"/>
        <v>92.020880727678119</v>
      </c>
      <c r="U41" s="52">
        <f t="shared" si="22"/>
        <v>164.85010298075827</v>
      </c>
      <c r="V41" s="52">
        <f t="shared" si="23"/>
        <v>193.28909960724471</v>
      </c>
    </row>
    <row r="42" spans="1:22" x14ac:dyDescent="0.3">
      <c r="A42" s="45">
        <f t="shared" si="2"/>
        <v>44213</v>
      </c>
      <c r="B42" s="53">
        <v>463.6727191689688</v>
      </c>
      <c r="C42" s="54">
        <v>194.62641700469936</v>
      </c>
      <c r="D42" s="54">
        <v>138.14368257020394</v>
      </c>
      <c r="E42" s="54">
        <v>274.79042515003914</v>
      </c>
      <c r="F42" s="54">
        <v>187.29926986650744</v>
      </c>
      <c r="G42" s="54">
        <v>157.76249167381627</v>
      </c>
      <c r="H42" s="54">
        <v>152.43292327832356</v>
      </c>
      <c r="I42" s="54">
        <v>107.35631037662607</v>
      </c>
      <c r="J42" s="55">
        <v>201.03767228019166</v>
      </c>
      <c r="K42" s="55">
        <v>215.3090336426996</v>
      </c>
      <c r="L42" s="54"/>
      <c r="M42" s="53">
        <f t="shared" si="14"/>
        <v>373.71018620828687</v>
      </c>
      <c r="N42" s="54">
        <f t="shared" si="15"/>
        <v>194.64080986070934</v>
      </c>
      <c r="O42" s="54">
        <f t="shared" si="16"/>
        <v>151.91963500580329</v>
      </c>
      <c r="P42" s="54">
        <f t="shared" si="17"/>
        <v>316.22314442296869</v>
      </c>
      <c r="Q42" s="54">
        <f t="shared" si="18"/>
        <v>163.93704034206095</v>
      </c>
      <c r="R42" s="54">
        <f t="shared" si="19"/>
        <v>169.98598942117263</v>
      </c>
      <c r="S42" s="54">
        <f t="shared" si="20"/>
        <v>142.59010814728879</v>
      </c>
      <c r="T42" s="54">
        <f t="shared" si="21"/>
        <v>110.19488377571108</v>
      </c>
      <c r="U42" s="52">
        <f t="shared" si="22"/>
        <v>177.06888608513859</v>
      </c>
      <c r="V42" s="52">
        <f t="shared" si="23"/>
        <v>215.3090336426996</v>
      </c>
    </row>
    <row r="43" spans="1:22" x14ac:dyDescent="0.3">
      <c r="A43" s="45">
        <f t="shared" si="2"/>
        <v>44220</v>
      </c>
      <c r="B43" s="53">
        <v>476.43046620274902</v>
      </c>
      <c r="C43" s="54">
        <v>204.67847953688562</v>
      </c>
      <c r="D43" s="54">
        <v>144.94880782597133</v>
      </c>
      <c r="E43" s="54">
        <v>292.00327187471601</v>
      </c>
      <c r="F43" s="54">
        <v>208.31079758488661</v>
      </c>
      <c r="G43" s="54">
        <v>175.59919190506361</v>
      </c>
      <c r="H43" s="54">
        <v>162.1018115088082</v>
      </c>
      <c r="I43" s="54">
        <v>118.59018013220316</v>
      </c>
      <c r="J43" s="55">
        <v>209.51800388593719</v>
      </c>
      <c r="K43" s="55">
        <v>227.78965682942783</v>
      </c>
      <c r="L43" s="54"/>
      <c r="M43" s="53">
        <f t="shared" si="14"/>
        <v>383.99265447197354</v>
      </c>
      <c r="N43" s="54">
        <f t="shared" si="15"/>
        <v>204.69361575492661</v>
      </c>
      <c r="O43" s="54">
        <f t="shared" si="16"/>
        <v>159.40338037721807</v>
      </c>
      <c r="P43" s="54">
        <f t="shared" si="17"/>
        <v>336.03133283701516</v>
      </c>
      <c r="Q43" s="54">
        <f t="shared" si="18"/>
        <v>182.32775627849401</v>
      </c>
      <c r="R43" s="54">
        <f t="shared" si="19"/>
        <v>189.20468395780725</v>
      </c>
      <c r="S43" s="54">
        <f t="shared" si="20"/>
        <v>151.63466222916219</v>
      </c>
      <c r="T43" s="54">
        <f t="shared" si="21"/>
        <v>121.72578463961423</v>
      </c>
      <c r="U43" s="52">
        <f t="shared" si="22"/>
        <v>184.53814721431209</v>
      </c>
      <c r="V43" s="52">
        <f t="shared" si="23"/>
        <v>227.78965682942783</v>
      </c>
    </row>
    <row r="44" spans="1:22" x14ac:dyDescent="0.3">
      <c r="A44" s="45">
        <f t="shared" si="2"/>
        <v>44227</v>
      </c>
      <c r="B44" s="53">
        <v>483.68713519365667</v>
      </c>
      <c r="C44" s="54">
        <v>213.88633292395096</v>
      </c>
      <c r="D44" s="54">
        <v>150.10958473481455</v>
      </c>
      <c r="E44" s="54">
        <v>303.52462353085645</v>
      </c>
      <c r="F44" s="54">
        <v>220.26195243992331</v>
      </c>
      <c r="G44" s="54">
        <v>186.82327364315435</v>
      </c>
      <c r="H44" s="54">
        <v>170.35333789355872</v>
      </c>
      <c r="I44" s="54">
        <v>124.99256703732884</v>
      </c>
      <c r="J44" s="55">
        <v>215.37568153204452</v>
      </c>
      <c r="K44" s="55">
        <v>235.99518766206083</v>
      </c>
      <c r="L44" s="54"/>
      <c r="M44" s="53">
        <f t="shared" si="14"/>
        <v>389.84137277635097</v>
      </c>
      <c r="N44" s="54">
        <f t="shared" si="15"/>
        <v>213.90215007374829</v>
      </c>
      <c r="O44" s="54">
        <f t="shared" si="16"/>
        <v>165.07879983723865</v>
      </c>
      <c r="P44" s="54">
        <f t="shared" si="17"/>
        <v>349.28986630563298</v>
      </c>
      <c r="Q44" s="54">
        <f t="shared" si="18"/>
        <v>192.78821860170947</v>
      </c>
      <c r="R44" s="54">
        <f t="shared" si="19"/>
        <v>201.29841181004127</v>
      </c>
      <c r="S44" s="54">
        <f t="shared" si="20"/>
        <v>159.35337557715383</v>
      </c>
      <c r="T44" s="54">
        <f t="shared" si="21"/>
        <v>128.29745498132397</v>
      </c>
      <c r="U44" s="52">
        <f t="shared" si="22"/>
        <v>189.69744121169012</v>
      </c>
      <c r="V44" s="52">
        <f t="shared" si="23"/>
        <v>235.99518766206083</v>
      </c>
    </row>
    <row r="45" spans="1:22" x14ac:dyDescent="0.3">
      <c r="A45" s="45">
        <f t="shared" si="2"/>
        <v>44234</v>
      </c>
      <c r="B45" s="53">
        <v>489.75663250177001</v>
      </c>
      <c r="C45" s="54">
        <v>220.48279217705917</v>
      </c>
      <c r="D45" s="54">
        <v>152.77034755633039</v>
      </c>
      <c r="E45" s="54">
        <v>310.0785039898866</v>
      </c>
      <c r="F45" s="54">
        <v>226.48376336210612</v>
      </c>
      <c r="G45" s="54">
        <v>194.26116858338773</v>
      </c>
      <c r="H45" s="54">
        <v>177.24140633661804</v>
      </c>
      <c r="I45" s="54">
        <v>129.79262184663477</v>
      </c>
      <c r="J45" s="55">
        <v>218.93277992328404</v>
      </c>
      <c r="K45" s="55">
        <v>241.04806699941315</v>
      </c>
      <c r="L45" s="54"/>
      <c r="M45" s="53">
        <f t="shared" si="14"/>
        <v>394.73325637319283</v>
      </c>
      <c r="N45" s="54">
        <f t="shared" si="15"/>
        <v>220.49909714289743</v>
      </c>
      <c r="O45" s="54">
        <f t="shared" si="16"/>
        <v>168.00489902006791</v>
      </c>
      <c r="P45" s="54">
        <f t="shared" si="17"/>
        <v>356.83193654259685</v>
      </c>
      <c r="Q45" s="54">
        <f t="shared" si="18"/>
        <v>198.23397003938209</v>
      </c>
      <c r="R45" s="54">
        <f t="shared" si="19"/>
        <v>209.31259767394357</v>
      </c>
      <c r="S45" s="54">
        <f t="shared" si="20"/>
        <v>165.79667144197455</v>
      </c>
      <c r="T45" s="54">
        <f t="shared" si="21"/>
        <v>133.22442648372459</v>
      </c>
      <c r="U45" s="52">
        <f t="shared" si="22"/>
        <v>192.83044331367515</v>
      </c>
      <c r="V45" s="52">
        <f t="shared" si="23"/>
        <v>241.04806699941315</v>
      </c>
    </row>
    <row r="46" spans="1:22" x14ac:dyDescent="0.3">
      <c r="A46" s="45">
        <f t="shared" si="2"/>
        <v>44241</v>
      </c>
      <c r="B46" s="53">
        <v>492.87904683822745</v>
      </c>
      <c r="C46" s="54">
        <v>223.45489831738902</v>
      </c>
      <c r="D46" s="54">
        <v>156.04227293586629</v>
      </c>
      <c r="E46" s="54">
        <v>315.00664892614327</v>
      </c>
      <c r="F46" s="54">
        <v>233.21980089684908</v>
      </c>
      <c r="G46" s="54">
        <v>201.36602660396903</v>
      </c>
      <c r="H46" s="54">
        <v>187.88034634055757</v>
      </c>
      <c r="I46" s="54">
        <v>135.16104232275683</v>
      </c>
      <c r="J46" s="55">
        <v>221.37506499719828</v>
      </c>
      <c r="K46" s="55">
        <v>245.44939245736137</v>
      </c>
      <c r="L46" s="54"/>
      <c r="M46" s="53">
        <f t="shared" si="14"/>
        <v>397.24985481613834</v>
      </c>
      <c r="N46" s="54">
        <f t="shared" si="15"/>
        <v>223.4714230740264</v>
      </c>
      <c r="O46" s="54">
        <f t="shared" si="16"/>
        <v>171.60310706098002</v>
      </c>
      <c r="P46" s="54">
        <f t="shared" si="17"/>
        <v>362.50314392569368</v>
      </c>
      <c r="Q46" s="54">
        <f t="shared" si="18"/>
        <v>204.12980752911625</v>
      </c>
      <c r="R46" s="54">
        <f t="shared" si="19"/>
        <v>216.96794279122605</v>
      </c>
      <c r="S46" s="54">
        <f t="shared" si="20"/>
        <v>175.74863964614255</v>
      </c>
      <c r="T46" s="54">
        <f t="shared" si="21"/>
        <v>138.73479162528048</v>
      </c>
      <c r="U46" s="52">
        <f t="shared" si="22"/>
        <v>194.98154610269688</v>
      </c>
      <c r="V46" s="52">
        <f t="shared" si="23"/>
        <v>245.44939245736137</v>
      </c>
    </row>
    <row r="47" spans="1:22" x14ac:dyDescent="0.3">
      <c r="A47" s="45">
        <f t="shared" si="2"/>
        <v>44248</v>
      </c>
      <c r="B47" s="53">
        <v>496.46123641105083</v>
      </c>
      <c r="C47" s="54">
        <v>228.66793156250435</v>
      </c>
      <c r="D47" s="54">
        <v>158.31927021739267</v>
      </c>
      <c r="E47" s="54">
        <v>317.93041348457302</v>
      </c>
      <c r="F47" s="54">
        <v>238.14006409019859</v>
      </c>
      <c r="G47" s="54">
        <v>207.02613749190701</v>
      </c>
      <c r="H47" s="54">
        <v>194.85687249561144</v>
      </c>
      <c r="I47" s="54">
        <v>137.83297794209435</v>
      </c>
      <c r="J47" s="55">
        <v>223.0935852482823</v>
      </c>
      <c r="K47" s="55">
        <v>248.72752228176029</v>
      </c>
      <c r="L47" s="54"/>
      <c r="M47" s="53">
        <f t="shared" si="14"/>
        <v>400.13702215842346</v>
      </c>
      <c r="N47" s="54">
        <f t="shared" si="15"/>
        <v>228.68484182917695</v>
      </c>
      <c r="O47" s="54">
        <f t="shared" si="16"/>
        <v>174.10717086963734</v>
      </c>
      <c r="P47" s="54">
        <f t="shared" si="17"/>
        <v>365.86775177807522</v>
      </c>
      <c r="Q47" s="54">
        <f t="shared" si="18"/>
        <v>208.43635600737028</v>
      </c>
      <c r="R47" s="54">
        <f t="shared" si="19"/>
        <v>223.06660121954863</v>
      </c>
      <c r="S47" s="54">
        <f t="shared" si="20"/>
        <v>182.27468138008717</v>
      </c>
      <c r="T47" s="54">
        <f t="shared" si="21"/>
        <v>141.47737502812055</v>
      </c>
      <c r="U47" s="52">
        <f t="shared" si="22"/>
        <v>196.49517518088325</v>
      </c>
      <c r="V47" s="52">
        <f t="shared" si="23"/>
        <v>248.72752228176029</v>
      </c>
    </row>
    <row r="48" spans="1:22" x14ac:dyDescent="0.3">
      <c r="A48" s="45">
        <f t="shared" si="2"/>
        <v>44255</v>
      </c>
      <c r="B48" s="53">
        <v>499.45733097835745</v>
      </c>
      <c r="C48" s="54">
        <v>232.94143530781733</v>
      </c>
      <c r="D48" s="54">
        <v>160.21227725296168</v>
      </c>
      <c r="E48" s="54">
        <v>321.21484644287705</v>
      </c>
      <c r="F48" s="54">
        <v>243.7451482377403</v>
      </c>
      <c r="G48" s="54">
        <v>209.76976969476499</v>
      </c>
      <c r="H48" s="54">
        <v>199.59196023689617</v>
      </c>
      <c r="I48" s="54">
        <v>139.90098339992943</v>
      </c>
      <c r="J48" s="55">
        <v>224.97944882199613</v>
      </c>
      <c r="K48" s="55">
        <v>251.6307010084839</v>
      </c>
      <c r="L48" s="54"/>
      <c r="M48" s="53">
        <f t="shared" si="14"/>
        <v>402.55180959869506</v>
      </c>
      <c r="N48" s="54">
        <f t="shared" si="15"/>
        <v>232.9586616051964</v>
      </c>
      <c r="O48" s="54">
        <f t="shared" si="16"/>
        <v>176.18895219004563</v>
      </c>
      <c r="P48" s="54">
        <f t="shared" si="17"/>
        <v>369.64740937405674</v>
      </c>
      <c r="Q48" s="54">
        <f t="shared" si="18"/>
        <v>213.34230629041781</v>
      </c>
      <c r="R48" s="54">
        <f t="shared" si="19"/>
        <v>226.02281108706816</v>
      </c>
      <c r="S48" s="54">
        <f t="shared" si="20"/>
        <v>186.7040176323606</v>
      </c>
      <c r="T48" s="54">
        <f t="shared" si="21"/>
        <v>143.60005994784453</v>
      </c>
      <c r="U48" s="52">
        <f t="shared" ref="U48:U71" si="24">J48*U$2</f>
        <v>198.15619601602623</v>
      </c>
      <c r="V48" s="52">
        <f t="shared" si="23"/>
        <v>251.6307010084839</v>
      </c>
    </row>
    <row r="49" spans="1:22" x14ac:dyDescent="0.3">
      <c r="A49" s="45">
        <f t="shared" si="2"/>
        <v>44262</v>
      </c>
      <c r="B49" s="53">
        <v>501.80296474015768</v>
      </c>
      <c r="C49" s="54">
        <v>237.74499599543253</v>
      </c>
      <c r="D49" s="54">
        <v>161.87462609971385</v>
      </c>
      <c r="E49" s="54">
        <v>324.34149001325</v>
      </c>
      <c r="F49" s="54">
        <v>248.42169937147722</v>
      </c>
      <c r="G49" s="54">
        <v>215.75437918250108</v>
      </c>
      <c r="H49" s="54">
        <v>206.17473933935287</v>
      </c>
      <c r="I49" s="54">
        <v>143.27670004306523</v>
      </c>
      <c r="J49" s="55">
        <v>226.36481639910789</v>
      </c>
      <c r="K49" s="55">
        <v>254.63236638890257</v>
      </c>
      <c r="L49" s="54"/>
      <c r="M49" s="53">
        <f t="shared" si="14"/>
        <v>404.44233969386624</v>
      </c>
      <c r="N49" s="54">
        <f t="shared" si="15"/>
        <v>237.76257752186208</v>
      </c>
      <c r="O49" s="54">
        <f t="shared" si="16"/>
        <v>178.01707364556398</v>
      </c>
      <c r="P49" s="54">
        <f t="shared" si="17"/>
        <v>373.24548620214614</v>
      </c>
      <c r="Q49" s="54">
        <f t="shared" si="18"/>
        <v>217.43554142379318</v>
      </c>
      <c r="R49" s="54">
        <f t="shared" si="19"/>
        <v>232.47111038989289</v>
      </c>
      <c r="S49" s="54">
        <f t="shared" si="20"/>
        <v>192.86173713246606</v>
      </c>
      <c r="T49" s="54">
        <f t="shared" si="21"/>
        <v>147.06503282037608</v>
      </c>
      <c r="U49" s="52">
        <f t="shared" si="24"/>
        <v>199.37639266332803</v>
      </c>
      <c r="V49" s="52">
        <f t="shared" si="23"/>
        <v>254.63236638890257</v>
      </c>
    </row>
    <row r="50" spans="1:22" x14ac:dyDescent="0.3">
      <c r="A50" s="45">
        <f t="shared" si="2"/>
        <v>44269</v>
      </c>
      <c r="B50" s="53">
        <v>503.04074211403326</v>
      </c>
      <c r="C50" s="54">
        <v>243.33814594399533</v>
      </c>
      <c r="D50" s="54">
        <v>163.24578795176117</v>
      </c>
      <c r="E50" s="54">
        <v>326.49709087809703</v>
      </c>
      <c r="F50" s="54">
        <v>251.3286518327194</v>
      </c>
      <c r="G50" s="54">
        <v>218.6051874969406</v>
      </c>
      <c r="H50" s="54">
        <v>210.58642773198775</v>
      </c>
      <c r="I50" s="54">
        <v>145.0946903146679</v>
      </c>
      <c r="J50" s="55">
        <v>226.59006538800591</v>
      </c>
      <c r="K50" s="55">
        <v>256.57236429191772</v>
      </c>
      <c r="L50" s="54"/>
      <c r="M50" s="53">
        <f t="shared" si="14"/>
        <v>405.43996149422691</v>
      </c>
      <c r="N50" s="54">
        <f t="shared" si="15"/>
        <v>243.35614109054436</v>
      </c>
      <c r="O50" s="54">
        <f t="shared" si="16"/>
        <v>179.52497038192797</v>
      </c>
      <c r="P50" s="54">
        <f t="shared" si="17"/>
        <v>375.72610714529077</v>
      </c>
      <c r="Q50" s="54">
        <f t="shared" si="18"/>
        <v>219.97990362686406</v>
      </c>
      <c r="R50" s="54">
        <f t="shared" si="19"/>
        <v>235.54280041480729</v>
      </c>
      <c r="S50" s="54">
        <f t="shared" si="20"/>
        <v>196.98855640148551</v>
      </c>
      <c r="T50" s="54">
        <f t="shared" si="21"/>
        <v>148.9310919833803</v>
      </c>
      <c r="U50" s="52">
        <f t="shared" si="24"/>
        <v>199.57478626341106</v>
      </c>
      <c r="V50" s="52">
        <f t="shared" si="23"/>
        <v>256.57236429191772</v>
      </c>
    </row>
    <row r="51" spans="1:22" x14ac:dyDescent="0.3">
      <c r="A51" s="45">
        <f t="shared" si="2"/>
        <v>44276</v>
      </c>
      <c r="B51" s="53">
        <v>504.7748674876695</v>
      </c>
      <c r="C51" s="54">
        <v>247.43673240064757</v>
      </c>
      <c r="D51" s="54">
        <v>164.40325050655414</v>
      </c>
      <c r="E51" s="54">
        <v>328.84777621773486</v>
      </c>
      <c r="F51" s="54">
        <v>254.71186372893251</v>
      </c>
      <c r="G51" s="54">
        <v>222.99865357591224</v>
      </c>
      <c r="H51" s="54">
        <v>215.57481347947356</v>
      </c>
      <c r="I51" s="54">
        <v>147.53507879583609</v>
      </c>
      <c r="J51" s="55">
        <v>228.40569347961363</v>
      </c>
      <c r="K51" s="55">
        <v>258.88971186820044</v>
      </c>
      <c r="L51" s="54"/>
      <c r="M51" s="53">
        <f t="shared" si="14"/>
        <v>406.8376290504541</v>
      </c>
      <c r="N51" s="54">
        <f t="shared" si="15"/>
        <v>247.45503064256064</v>
      </c>
      <c r="O51" s="54">
        <f t="shared" si="16"/>
        <v>180.79785731809076</v>
      </c>
      <c r="P51" s="54">
        <f t="shared" si="17"/>
        <v>378.43122727181401</v>
      </c>
      <c r="Q51" s="54">
        <f t="shared" si="18"/>
        <v>222.94112042984747</v>
      </c>
      <c r="R51" s="54">
        <f t="shared" si="19"/>
        <v>240.27667391349968</v>
      </c>
      <c r="S51" s="54">
        <f t="shared" si="20"/>
        <v>201.65483484000669</v>
      </c>
      <c r="T51" s="54">
        <f t="shared" si="21"/>
        <v>151.4360059852354</v>
      </c>
      <c r="U51" s="52">
        <f t="shared" si="24"/>
        <v>201.17394546615884</v>
      </c>
      <c r="V51" s="52">
        <f t="shared" si="23"/>
        <v>258.88971186820044</v>
      </c>
    </row>
    <row r="52" spans="1:22" x14ac:dyDescent="0.3">
      <c r="A52" s="45">
        <f t="shared" si="2"/>
        <v>44283</v>
      </c>
      <c r="B52" s="53">
        <v>506.96238258713709</v>
      </c>
      <c r="C52" s="54">
        <v>251.94905827815487</v>
      </c>
      <c r="D52" s="54">
        <v>166.05842150537327</v>
      </c>
      <c r="E52" s="54">
        <v>330.94577304373684</v>
      </c>
      <c r="F52" s="54">
        <v>257.85820593601795</v>
      </c>
      <c r="G52" s="54">
        <v>225.9156140491279</v>
      </c>
      <c r="H52" s="54">
        <v>218.66946012619906</v>
      </c>
      <c r="I52" s="54">
        <v>149.01553568162706</v>
      </c>
      <c r="J52" s="55">
        <v>228.81785686905872</v>
      </c>
      <c r="K52" s="55">
        <v>260.94777086421431</v>
      </c>
      <c r="L52" s="54"/>
      <c r="M52" s="53">
        <f t="shared" si="14"/>
        <v>408.60071892259634</v>
      </c>
      <c r="N52" s="54">
        <f t="shared" si="15"/>
        <v>251.96769021195635</v>
      </c>
      <c r="O52" s="54">
        <f t="shared" si="16"/>
        <v>182.61808513694166</v>
      </c>
      <c r="P52" s="54">
        <f t="shared" si="17"/>
        <v>380.84555867708588</v>
      </c>
      <c r="Q52" s="54">
        <f t="shared" si="18"/>
        <v>225.69501279526096</v>
      </c>
      <c r="R52" s="54">
        <f t="shared" si="19"/>
        <v>243.41964159156601</v>
      </c>
      <c r="S52" s="54">
        <f t="shared" si="20"/>
        <v>204.5496556604966</v>
      </c>
      <c r="T52" s="54">
        <f t="shared" si="21"/>
        <v>152.9556071515978</v>
      </c>
      <c r="U52" s="52">
        <f t="shared" si="24"/>
        <v>201.53696853256403</v>
      </c>
      <c r="V52" s="52">
        <f t="shared" si="23"/>
        <v>260.94777086421431</v>
      </c>
    </row>
    <row r="53" spans="1:22" x14ac:dyDescent="0.3">
      <c r="A53" s="45">
        <f t="shared" si="2"/>
        <v>44290</v>
      </c>
      <c r="B53" s="53">
        <v>509.64596282099455</v>
      </c>
      <c r="C53" s="54">
        <v>258.2065061329771</v>
      </c>
      <c r="D53" s="54">
        <v>167.85391393656633</v>
      </c>
      <c r="E53" s="54">
        <v>333.38428478568875</v>
      </c>
      <c r="F53" s="54">
        <v>260.7709976982357</v>
      </c>
      <c r="G53" s="54">
        <v>229.33357320932487</v>
      </c>
      <c r="H53" s="54">
        <v>228.50837698310383</v>
      </c>
      <c r="I53" s="54">
        <v>151.18824559080898</v>
      </c>
      <c r="J53" s="55">
        <v>228.9906627459209</v>
      </c>
      <c r="K53" s="55">
        <v>263.41672842336118</v>
      </c>
      <c r="L53" s="54"/>
      <c r="M53" s="53">
        <f t="shared" si="14"/>
        <v>410.76362656723239</v>
      </c>
      <c r="N53" s="54">
        <f t="shared" si="15"/>
        <v>258.22560081252169</v>
      </c>
      <c r="O53" s="54">
        <f t="shared" si="16"/>
        <v>184.59262750998076</v>
      </c>
      <c r="P53" s="54">
        <f t="shared" si="17"/>
        <v>383.65174761300432</v>
      </c>
      <c r="Q53" s="54">
        <f t="shared" si="18"/>
        <v>228.24448595108825</v>
      </c>
      <c r="R53" s="54">
        <f t="shared" si="19"/>
        <v>247.10242552507859</v>
      </c>
      <c r="S53" s="54">
        <f t="shared" si="20"/>
        <v>213.7532593735649</v>
      </c>
      <c r="T53" s="54">
        <f t="shared" si="21"/>
        <v>155.18576497912284</v>
      </c>
      <c r="U53" s="52">
        <f t="shared" si="24"/>
        <v>201.68917156883032</v>
      </c>
      <c r="V53" s="52">
        <f t="shared" si="23"/>
        <v>263.41672842336118</v>
      </c>
    </row>
    <row r="54" spans="1:22" x14ac:dyDescent="0.3">
      <c r="A54" s="45">
        <f t="shared" si="2"/>
        <v>44297</v>
      </c>
      <c r="B54" s="53">
        <v>512.16552207597067</v>
      </c>
      <c r="C54" s="54">
        <v>263.09436739414582</v>
      </c>
      <c r="D54" s="54">
        <v>169.6132508001316</v>
      </c>
      <c r="E54" s="54">
        <v>335.49652464886469</v>
      </c>
      <c r="F54" s="54">
        <v>263.86173661963232</v>
      </c>
      <c r="G54" s="54">
        <v>231.67958160153546</v>
      </c>
      <c r="H54" s="54">
        <v>237.83300877319823</v>
      </c>
      <c r="I54" s="54">
        <v>156.47392209321995</v>
      </c>
      <c r="J54" s="55">
        <v>230.83756652368325</v>
      </c>
      <c r="K54" s="55">
        <v>266.05839031413365</v>
      </c>
      <c r="L54" s="54"/>
      <c r="M54" s="53">
        <f t="shared" si="14"/>
        <v>412.79433684932002</v>
      </c>
      <c r="N54" s="54">
        <f t="shared" si="15"/>
        <v>263.11382353686901</v>
      </c>
      <c r="O54" s="54">
        <f t="shared" si="16"/>
        <v>186.52740881298578</v>
      </c>
      <c r="P54" s="54">
        <f t="shared" si="17"/>
        <v>386.08246961121199</v>
      </c>
      <c r="Q54" s="54">
        <f t="shared" si="18"/>
        <v>230.94971054488889</v>
      </c>
      <c r="R54" s="54">
        <f t="shared" si="19"/>
        <v>249.63020353814909</v>
      </c>
      <c r="S54" s="54">
        <f t="shared" si="20"/>
        <v>222.47578615313418</v>
      </c>
      <c r="T54" s="54">
        <f t="shared" si="21"/>
        <v>160.61119834038334</v>
      </c>
      <c r="U54" s="52">
        <f t="shared" si="24"/>
        <v>203.31587760320494</v>
      </c>
      <c r="V54" s="52">
        <f t="shared" si="23"/>
        <v>266.05839031413365</v>
      </c>
    </row>
    <row r="55" spans="1:22" x14ac:dyDescent="0.3">
      <c r="A55" s="45">
        <f t="shared" si="2"/>
        <v>44304</v>
      </c>
      <c r="B55" s="53">
        <v>514.25293600518137</v>
      </c>
      <c r="C55" s="54">
        <v>272.16498545005652</v>
      </c>
      <c r="D55" s="54">
        <v>171.43033946660407</v>
      </c>
      <c r="E55" s="54">
        <v>337.24861416999602</v>
      </c>
      <c r="F55" s="54">
        <v>267.70287537810805</v>
      </c>
      <c r="G55" s="54">
        <v>235.11366668869152</v>
      </c>
      <c r="H55" s="54">
        <v>245.42875107071768</v>
      </c>
      <c r="I55" s="54">
        <v>160.19051709878369</v>
      </c>
      <c r="J55" s="55">
        <v>231.21606199171188</v>
      </c>
      <c r="K55" s="55">
        <v>268.6508690116454</v>
      </c>
      <c r="L55" s="54"/>
      <c r="M55" s="53">
        <f t="shared" si="14"/>
        <v>414.47674734260335</v>
      </c>
      <c r="N55" s="54">
        <f t="shared" si="15"/>
        <v>272.18511237581936</v>
      </c>
      <c r="O55" s="54">
        <f t="shared" si="16"/>
        <v>188.52570103922196</v>
      </c>
      <c r="P55" s="54">
        <f t="shared" si="17"/>
        <v>388.09873803606763</v>
      </c>
      <c r="Q55" s="54">
        <f t="shared" si="18"/>
        <v>234.31173603519909</v>
      </c>
      <c r="R55" s="54">
        <f t="shared" si="19"/>
        <v>253.33036284156356</v>
      </c>
      <c r="S55" s="54">
        <f t="shared" si="20"/>
        <v>229.58106034435775</v>
      </c>
      <c r="T55" s="54">
        <f t="shared" si="21"/>
        <v>164.42606262961522</v>
      </c>
      <c r="U55" s="52">
        <f t="shared" si="24"/>
        <v>203.64924681780019</v>
      </c>
      <c r="V55" s="52">
        <f t="shared" si="23"/>
        <v>268.6508690116454</v>
      </c>
    </row>
    <row r="56" spans="1:22" x14ac:dyDescent="0.3">
      <c r="A56" s="45">
        <f t="shared" si="2"/>
        <v>44311</v>
      </c>
      <c r="B56" s="53">
        <v>515.88920951229238</v>
      </c>
      <c r="C56" s="54">
        <v>280.87862985559013</v>
      </c>
      <c r="D56" s="54">
        <v>173.40265037046947</v>
      </c>
      <c r="E56" s="54">
        <v>339.34603631518763</v>
      </c>
      <c r="F56" s="54">
        <v>269.83083793263012</v>
      </c>
      <c r="G56" s="54">
        <v>237.7483511456154</v>
      </c>
      <c r="H56" s="54">
        <v>261.67966155099822</v>
      </c>
      <c r="I56" s="54">
        <v>164.37176491818875</v>
      </c>
      <c r="J56" s="55">
        <v>231.21606199171188</v>
      </c>
      <c r="K56" s="55">
        <v>271.20518366210649</v>
      </c>
      <c r="L56" s="54"/>
      <c r="M56" s="53">
        <f t="shared" si="14"/>
        <v>415.79554841014539</v>
      </c>
      <c r="N56" s="54">
        <f t="shared" si="15"/>
        <v>280.89940116576486</v>
      </c>
      <c r="O56" s="54">
        <f t="shared" si="16"/>
        <v>190.69469456146231</v>
      </c>
      <c r="P56" s="54">
        <f t="shared" si="17"/>
        <v>390.51240811053515</v>
      </c>
      <c r="Q56" s="54">
        <f t="shared" si="18"/>
        <v>236.17427337128009</v>
      </c>
      <c r="R56" s="54">
        <f t="shared" si="19"/>
        <v>256.16918365043341</v>
      </c>
      <c r="S56" s="54">
        <f t="shared" si="20"/>
        <v>244.78262594475078</v>
      </c>
      <c r="T56" s="54">
        <f t="shared" si="21"/>
        <v>168.7178654671045</v>
      </c>
      <c r="U56" s="52">
        <f t="shared" si="24"/>
        <v>203.64924681780019</v>
      </c>
      <c r="V56" s="52">
        <f t="shared" si="23"/>
        <v>271.20518366210649</v>
      </c>
    </row>
    <row r="57" spans="1:22" x14ac:dyDescent="0.3">
      <c r="A57" s="45">
        <f t="shared" si="2"/>
        <v>44318</v>
      </c>
      <c r="B57" s="53">
        <v>517.1955639194972</v>
      </c>
      <c r="C57" s="54">
        <v>290.5245732337155</v>
      </c>
      <c r="D57" s="54">
        <v>175.07903478049269</v>
      </c>
      <c r="E57" s="54">
        <v>341.23062891639148</v>
      </c>
      <c r="F57" s="54">
        <v>272.46722378618966</v>
      </c>
      <c r="G57" s="54">
        <v>240.52011464199344</v>
      </c>
      <c r="H57" s="54">
        <v>278.77564901269568</v>
      </c>
      <c r="I57" s="54">
        <v>168.98901861999732</v>
      </c>
      <c r="J57" s="55">
        <v>232.27910465992409</v>
      </c>
      <c r="K57" s="55">
        <v>273.88386689323767</v>
      </c>
      <c r="L57" s="54"/>
      <c r="M57" s="53">
        <f t="shared" si="14"/>
        <v>416.84844181660998</v>
      </c>
      <c r="N57" s="54">
        <f t="shared" si="15"/>
        <v>290.54605787292468</v>
      </c>
      <c r="O57" s="54">
        <f t="shared" si="16"/>
        <v>192.53825123348545</v>
      </c>
      <c r="P57" s="54">
        <f t="shared" si="17"/>
        <v>392.68115834258401</v>
      </c>
      <c r="Q57" s="54">
        <f t="shared" si="18"/>
        <v>238.48181730532889</v>
      </c>
      <c r="R57" s="54">
        <f t="shared" si="19"/>
        <v>259.15570443477463</v>
      </c>
      <c r="S57" s="54">
        <f t="shared" si="20"/>
        <v>260.77470067913845</v>
      </c>
      <c r="T57" s="54">
        <f t="shared" si="21"/>
        <v>173.45720247718626</v>
      </c>
      <c r="U57" s="52">
        <f t="shared" si="24"/>
        <v>204.58554785524436</v>
      </c>
      <c r="V57" s="52">
        <f t="shared" si="23"/>
        <v>273.88386689323767</v>
      </c>
    </row>
    <row r="58" spans="1:22" x14ac:dyDescent="0.3">
      <c r="A58" s="45">
        <f t="shared" si="2"/>
        <v>44325</v>
      </c>
      <c r="B58" s="53">
        <v>518.93713086406729</v>
      </c>
      <c r="C58" s="54">
        <v>301.71873287233774</v>
      </c>
      <c r="D58" s="54">
        <v>176.9316763481265</v>
      </c>
      <c r="E58" s="54">
        <v>343.07881599725346</v>
      </c>
      <c r="F58" s="54">
        <v>274.88140899003116</v>
      </c>
      <c r="G58" s="54">
        <v>244.30303761425165</v>
      </c>
      <c r="H58" s="54">
        <v>301.69507325249054</v>
      </c>
      <c r="I58" s="54">
        <v>175.01617278086354</v>
      </c>
      <c r="J58" s="55">
        <v>233.4201712301163</v>
      </c>
      <c r="K58" s="55">
        <v>277.00447190062505</v>
      </c>
      <c r="L58" s="54"/>
      <c r="M58" s="53">
        <f t="shared" si="14"/>
        <v>418.25210711810968</v>
      </c>
      <c r="N58" s="54">
        <f t="shared" si="15"/>
        <v>301.74104533302307</v>
      </c>
      <c r="O58" s="54">
        <f t="shared" si="16"/>
        <v>194.57564176423574</v>
      </c>
      <c r="P58" s="54">
        <f t="shared" si="17"/>
        <v>394.80801385391766</v>
      </c>
      <c r="Q58" s="54">
        <f t="shared" si="18"/>
        <v>240.59487614126269</v>
      </c>
      <c r="R58" s="54">
        <f t="shared" si="19"/>
        <v>263.23172971506074</v>
      </c>
      <c r="S58" s="54">
        <f t="shared" si="20"/>
        <v>282.21418442543404</v>
      </c>
      <c r="T58" s="54">
        <f t="shared" si="21"/>
        <v>179.64371866729138</v>
      </c>
      <c r="U58" s="52">
        <f t="shared" si="24"/>
        <v>205.59057036789724</v>
      </c>
      <c r="V58" s="52">
        <f t="shared" si="23"/>
        <v>277.00447190062505</v>
      </c>
    </row>
    <row r="59" spans="1:22" x14ac:dyDescent="0.3">
      <c r="A59" s="45">
        <f t="shared" si="2"/>
        <v>44332</v>
      </c>
      <c r="B59" s="53">
        <v>519.82359934647513</v>
      </c>
      <c r="C59" s="54">
        <v>314.45764218685667</v>
      </c>
      <c r="D59" s="54">
        <v>180.29764931280593</v>
      </c>
      <c r="E59" s="54">
        <v>344.9612856098293</v>
      </c>
      <c r="F59" s="54">
        <v>277.29818331787646</v>
      </c>
      <c r="G59" s="54">
        <v>246.89298104925956</v>
      </c>
      <c r="H59" s="54">
        <v>320.93578211401064</v>
      </c>
      <c r="I59" s="54">
        <v>180.88108519007611</v>
      </c>
      <c r="J59" s="55">
        <v>233.43696750457994</v>
      </c>
      <c r="K59" s="55">
        <v>280.19651132583613</v>
      </c>
      <c r="L59" s="54"/>
      <c r="M59" s="53">
        <f t="shared" si="14"/>
        <v>418.96658154788025</v>
      </c>
      <c r="N59" s="54">
        <f t="shared" si="15"/>
        <v>314.48089670510188</v>
      </c>
      <c r="O59" s="54">
        <f t="shared" si="16"/>
        <v>198.27727599549081</v>
      </c>
      <c r="P59" s="54">
        <f t="shared" si="17"/>
        <v>396.9743209945118</v>
      </c>
      <c r="Q59" s="54">
        <f t="shared" si="18"/>
        <v>242.7102011543501</v>
      </c>
      <c r="R59" s="54">
        <f t="shared" si="19"/>
        <v>266.02234295065125</v>
      </c>
      <c r="S59" s="54">
        <f t="shared" si="20"/>
        <v>300.21249278553347</v>
      </c>
      <c r="T59" s="54">
        <f t="shared" si="21"/>
        <v>185.66370332418413</v>
      </c>
      <c r="U59" s="52">
        <f t="shared" si="24"/>
        <v>205.60536410071322</v>
      </c>
      <c r="V59" s="52">
        <f t="shared" si="23"/>
        <v>280.19651132583613</v>
      </c>
    </row>
    <row r="60" spans="1:22" x14ac:dyDescent="0.3">
      <c r="A60" s="45">
        <f t="shared" si="2"/>
        <v>44339</v>
      </c>
      <c r="B60" s="53">
        <v>521.6609519497207</v>
      </c>
      <c r="C60" s="54">
        <v>328.4017626334786</v>
      </c>
      <c r="D60" s="54">
        <v>184.26143247689183</v>
      </c>
      <c r="E60" s="54">
        <v>347.27989746408991</v>
      </c>
      <c r="F60" s="54">
        <v>279.41010904418107</v>
      </c>
      <c r="G60" s="54">
        <v>251.38312730085445</v>
      </c>
      <c r="H60" s="54">
        <v>342.95724202042635</v>
      </c>
      <c r="I60" s="54">
        <v>190.00850380851793</v>
      </c>
      <c r="J60" s="55">
        <v>235.8975949448604</v>
      </c>
      <c r="K60" s="55">
        <v>284.48188285375636</v>
      </c>
      <c r="L60" s="54"/>
      <c r="M60" s="53">
        <f t="shared" si="14"/>
        <v>420.44744801921331</v>
      </c>
      <c r="N60" s="54">
        <f t="shared" si="15"/>
        <v>328.42604833608647</v>
      </c>
      <c r="O60" s="54">
        <f t="shared" si="16"/>
        <v>202.63633520345752</v>
      </c>
      <c r="P60" s="54">
        <f t="shared" si="17"/>
        <v>399.64253161666255</v>
      </c>
      <c r="Q60" s="54">
        <f t="shared" si="18"/>
        <v>244.55870196932602</v>
      </c>
      <c r="R60" s="54">
        <f t="shared" si="19"/>
        <v>270.86038743844506</v>
      </c>
      <c r="S60" s="54">
        <f t="shared" si="20"/>
        <v>320.81199505896086</v>
      </c>
      <c r="T60" s="54">
        <f t="shared" si="21"/>
        <v>195.03245705932034</v>
      </c>
      <c r="U60" s="52">
        <f t="shared" si="24"/>
        <v>207.77262238111024</v>
      </c>
      <c r="V60" s="52">
        <f t="shared" si="23"/>
        <v>284.48188285375636</v>
      </c>
    </row>
    <row r="61" spans="1:22" x14ac:dyDescent="0.3">
      <c r="A61" s="45">
        <f t="shared" si="2"/>
        <v>44346</v>
      </c>
      <c r="B61" s="53">
        <v>524.17043993506968</v>
      </c>
      <c r="C61" s="54">
        <v>342.10541987210979</v>
      </c>
      <c r="D61" s="54">
        <v>190.30246731517695</v>
      </c>
      <c r="E61" s="54">
        <v>351.01196991575142</v>
      </c>
      <c r="F61" s="54">
        <v>284.4945890333895</v>
      </c>
      <c r="G61" s="54">
        <v>257.13487653525965</v>
      </c>
      <c r="H61" s="54">
        <v>368.35655548064381</v>
      </c>
      <c r="I61" s="54">
        <v>199.13114195518367</v>
      </c>
      <c r="J61" s="55">
        <v>236.02076531781614</v>
      </c>
      <c r="K61" s="55">
        <v>289.83210796497855</v>
      </c>
      <c r="L61" s="54"/>
      <c r="M61" s="53">
        <f t="shared" si="14"/>
        <v>422.47004107574048</v>
      </c>
      <c r="N61" s="54">
        <f t="shared" si="15"/>
        <v>342.13071897653884</v>
      </c>
      <c r="O61" s="54">
        <f t="shared" si="16"/>
        <v>209.27979359847475</v>
      </c>
      <c r="P61" s="54">
        <f t="shared" si="17"/>
        <v>403.93732349390626</v>
      </c>
      <c r="Q61" s="54">
        <f t="shared" si="18"/>
        <v>249.00898413915692</v>
      </c>
      <c r="R61" s="54">
        <f t="shared" si="19"/>
        <v>277.05778438710843</v>
      </c>
      <c r="S61" s="54">
        <f t="shared" si="20"/>
        <v>344.57123797885509</v>
      </c>
      <c r="T61" s="54">
        <f t="shared" si="21"/>
        <v>204.396303923776</v>
      </c>
      <c r="U61" s="52">
        <f t="shared" si="24"/>
        <v>207.88110772363632</v>
      </c>
      <c r="V61" s="52">
        <f t="shared" si="23"/>
        <v>289.83210796497855</v>
      </c>
    </row>
    <row r="62" spans="1:22" x14ac:dyDescent="0.3">
      <c r="A62" s="45">
        <f t="shared" si="2"/>
        <v>44353</v>
      </c>
      <c r="B62" s="53">
        <v>526.2452862475003</v>
      </c>
      <c r="C62" s="54">
        <v>356.13010950503582</v>
      </c>
      <c r="D62" s="54">
        <v>197.32817882523418</v>
      </c>
      <c r="E62" s="54">
        <v>353.59118641682318</v>
      </c>
      <c r="F62" s="54">
        <v>290.27626344087173</v>
      </c>
      <c r="G62" s="54">
        <v>263.88641062903946</v>
      </c>
      <c r="H62" s="54">
        <v>387.08190113285468</v>
      </c>
      <c r="I62" s="54">
        <v>208.81503673907625</v>
      </c>
      <c r="J62" s="55">
        <v>237.21759474837231</v>
      </c>
      <c r="K62" s="55">
        <v>295.37044918923567</v>
      </c>
      <c r="L62" s="54"/>
      <c r="M62" s="53">
        <f t="shared" si="14"/>
        <v>424.1423223416337</v>
      </c>
      <c r="N62" s="54">
        <f t="shared" si="15"/>
        <v>356.15644575201509</v>
      </c>
      <c r="O62" s="54">
        <f t="shared" si="16"/>
        <v>217.00612250766355</v>
      </c>
      <c r="P62" s="54">
        <f t="shared" si="17"/>
        <v>406.90543255982874</v>
      </c>
      <c r="Q62" s="54">
        <f t="shared" si="18"/>
        <v>254.06949820981836</v>
      </c>
      <c r="R62" s="54">
        <f t="shared" si="19"/>
        <v>284.33242990560603</v>
      </c>
      <c r="S62" s="54">
        <f t="shared" si="20"/>
        <v>362.0874608801829</v>
      </c>
      <c r="T62" s="54">
        <f t="shared" si="21"/>
        <v>214.33624743025098</v>
      </c>
      <c r="U62" s="52">
        <f t="shared" si="24"/>
        <v>208.93524475028838</v>
      </c>
      <c r="V62" s="52">
        <f t="shared" si="23"/>
        <v>295.37044918923567</v>
      </c>
    </row>
    <row r="63" spans="1:22" x14ac:dyDescent="0.3">
      <c r="A63" s="45">
        <f t="shared" si="2"/>
        <v>44360</v>
      </c>
      <c r="B63" s="53">
        <v>526.2452862475003</v>
      </c>
      <c r="C63" s="54">
        <v>365.30424694776087</v>
      </c>
      <c r="D63" s="54">
        <v>208.10899884856568</v>
      </c>
      <c r="E63" s="54">
        <v>355.39984590104962</v>
      </c>
      <c r="F63" s="54">
        <v>293.64172630058079</v>
      </c>
      <c r="G63" s="54">
        <v>268.17581002783845</v>
      </c>
      <c r="H63" s="54">
        <v>398.10281910095762</v>
      </c>
      <c r="I63" s="54">
        <v>214.94686441862353</v>
      </c>
      <c r="J63" s="55">
        <v>237.40037044491243</v>
      </c>
      <c r="K63" s="55">
        <v>300.32718485769465</v>
      </c>
      <c r="L63" s="54"/>
      <c r="M63" s="53">
        <f t="shared" si="14"/>
        <v>424.1423223416337</v>
      </c>
      <c r="N63" s="54">
        <f t="shared" si="15"/>
        <v>365.33126163316211</v>
      </c>
      <c r="O63" s="54">
        <f t="shared" si="16"/>
        <v>228.86202653842113</v>
      </c>
      <c r="P63" s="54">
        <f t="shared" si="17"/>
        <v>408.98680052954683</v>
      </c>
      <c r="Q63" s="54">
        <f t="shared" si="18"/>
        <v>257.01517985072951</v>
      </c>
      <c r="R63" s="54">
        <f t="shared" si="19"/>
        <v>288.95417359823841</v>
      </c>
      <c r="S63" s="54">
        <f t="shared" si="20"/>
        <v>372.39674217688071</v>
      </c>
      <c r="T63" s="54">
        <f t="shared" si="21"/>
        <v>220.63020477761074</v>
      </c>
      <c r="U63" s="52">
        <f t="shared" si="24"/>
        <v>209.09622895102407</v>
      </c>
      <c r="V63" s="52">
        <f t="shared" si="23"/>
        <v>300.32718485769465</v>
      </c>
    </row>
    <row r="64" spans="1:22" x14ac:dyDescent="0.3">
      <c r="A64" s="45">
        <f t="shared" si="2"/>
        <v>44367</v>
      </c>
      <c r="B64" s="53">
        <v>528.2587426564246</v>
      </c>
      <c r="C64" s="54">
        <v>373.0535073718616</v>
      </c>
      <c r="D64" s="54">
        <v>225.63983668332688</v>
      </c>
      <c r="E64" s="54">
        <v>357.98104935006199</v>
      </c>
      <c r="F64" s="54">
        <v>298.76571712300927</v>
      </c>
      <c r="G64" s="54">
        <v>274.96157862875202</v>
      </c>
      <c r="H64" s="54">
        <v>408.65734891579228</v>
      </c>
      <c r="I64" s="54">
        <v>227.42759935731416</v>
      </c>
      <c r="J64" s="55">
        <v>240.52699848420141</v>
      </c>
      <c r="K64" s="55">
        <v>308.50075372638923</v>
      </c>
      <c r="L64" s="54"/>
      <c r="M64" s="53">
        <f t="shared" si="14"/>
        <v>425.76512467266144</v>
      </c>
      <c r="N64" s="54">
        <f t="shared" si="15"/>
        <v>373.08109512432736</v>
      </c>
      <c r="O64" s="54">
        <f t="shared" si="16"/>
        <v>248.14107307642971</v>
      </c>
      <c r="P64" s="54">
        <f t="shared" si="17"/>
        <v>411.95719613411137</v>
      </c>
      <c r="Q64" s="54">
        <f t="shared" si="18"/>
        <v>261.50004458494607</v>
      </c>
      <c r="R64" s="54">
        <f t="shared" si="19"/>
        <v>296.26570612647919</v>
      </c>
      <c r="S64" s="54">
        <f t="shared" si="20"/>
        <v>382.26975068038604</v>
      </c>
      <c r="T64" s="54">
        <f t="shared" si="21"/>
        <v>233.44093878271593</v>
      </c>
      <c r="U64" s="52">
        <f t="shared" si="24"/>
        <v>211.85008367805185</v>
      </c>
      <c r="V64" s="52">
        <f t="shared" si="23"/>
        <v>308.50075372638923</v>
      </c>
    </row>
    <row r="65" spans="1:22" x14ac:dyDescent="0.3">
      <c r="A65" s="45">
        <f t="shared" si="2"/>
        <v>44374</v>
      </c>
      <c r="B65" s="53">
        <v>530.85737945634628</v>
      </c>
      <c r="C65" s="54">
        <v>382.44922684782819</v>
      </c>
      <c r="D65" s="54">
        <v>248.81180010938095</v>
      </c>
      <c r="E65" s="54">
        <v>360.86724599881586</v>
      </c>
      <c r="F65" s="54">
        <v>309.69700057856494</v>
      </c>
      <c r="G65" s="54">
        <v>284.952883861526</v>
      </c>
      <c r="H65" s="54">
        <v>421.63931789045972</v>
      </c>
      <c r="I65" s="54">
        <v>241.58144414332497</v>
      </c>
      <c r="J65" s="55">
        <v>245.54987928512665</v>
      </c>
      <c r="K65" s="55">
        <v>319.57837430024597</v>
      </c>
      <c r="L65" s="54"/>
      <c r="M65" s="53">
        <f t="shared" si="14"/>
        <v>427.85956974617574</v>
      </c>
      <c r="N65" s="54">
        <f t="shared" si="15"/>
        <v>382.47750942497197</v>
      </c>
      <c r="O65" s="54">
        <f t="shared" si="16"/>
        <v>273.62378904691917</v>
      </c>
      <c r="P65" s="54">
        <f t="shared" si="17"/>
        <v>415.27857161214575</v>
      </c>
      <c r="Q65" s="54">
        <f t="shared" si="18"/>
        <v>271.06784620062325</v>
      </c>
      <c r="R65" s="54">
        <f t="shared" si="19"/>
        <v>307.031141481757</v>
      </c>
      <c r="S65" s="54">
        <f t="shared" si="20"/>
        <v>394.41345507345011</v>
      </c>
      <c r="T65" s="54">
        <f t="shared" si="21"/>
        <v>247.96902079021285</v>
      </c>
      <c r="U65" s="52">
        <f t="shared" si="24"/>
        <v>216.27410977361211</v>
      </c>
      <c r="V65" s="52">
        <f t="shared" si="23"/>
        <v>319.57837430024597</v>
      </c>
    </row>
    <row r="66" spans="1:22" x14ac:dyDescent="0.3">
      <c r="A66" s="45">
        <f t="shared" si="2"/>
        <v>44381</v>
      </c>
      <c r="B66" s="53">
        <v>535.46083060162096</v>
      </c>
      <c r="C66" s="54">
        <v>393.22414731691276</v>
      </c>
      <c r="D66" s="54">
        <v>273.15735852922131</v>
      </c>
      <c r="E66" s="54">
        <v>364.8495620393814</v>
      </c>
      <c r="F66" s="54">
        <v>329.77584232656164</v>
      </c>
      <c r="G66" s="54">
        <v>299.88660836554794</v>
      </c>
      <c r="H66" s="54">
        <v>431.76329467682649</v>
      </c>
      <c r="I66" s="54">
        <v>259.58704808490734</v>
      </c>
      <c r="J66" s="55">
        <v>253.81011983317202</v>
      </c>
      <c r="K66" s="55">
        <v>333.35955618153264</v>
      </c>
      <c r="L66" s="54"/>
      <c r="M66" s="53">
        <f t="shared" si="14"/>
        <v>431.56985183433636</v>
      </c>
      <c r="N66" s="54">
        <f t="shared" si="15"/>
        <v>393.25322671229537</v>
      </c>
      <c r="O66" s="54">
        <f t="shared" si="16"/>
        <v>300.39713315025892</v>
      </c>
      <c r="P66" s="54">
        <f t="shared" si="17"/>
        <v>419.86133864176867</v>
      </c>
      <c r="Q66" s="54">
        <f t="shared" si="18"/>
        <v>288.64221203776316</v>
      </c>
      <c r="R66" s="54">
        <f t="shared" si="19"/>
        <v>323.12193662974397</v>
      </c>
      <c r="S66" s="54">
        <f t="shared" si="20"/>
        <v>403.88371198253583</v>
      </c>
      <c r="T66" s="54">
        <f t="shared" si="21"/>
        <v>266.45070506842126</v>
      </c>
      <c r="U66" s="52">
        <f t="shared" si="24"/>
        <v>223.54952027776469</v>
      </c>
      <c r="V66" s="52">
        <f t="shared" si="23"/>
        <v>333.35955618153264</v>
      </c>
    </row>
    <row r="67" spans="1:22" x14ac:dyDescent="0.3">
      <c r="A67" s="45">
        <f t="shared" si="2"/>
        <v>44388</v>
      </c>
      <c r="B67" s="53">
        <v>544.57423627068169</v>
      </c>
      <c r="C67" s="54">
        <v>405.37508580708322</v>
      </c>
      <c r="D67" s="54">
        <v>296.80922203014222</v>
      </c>
      <c r="E67" s="54">
        <v>373.50526006861526</v>
      </c>
      <c r="F67" s="54">
        <v>356.97343086317989</v>
      </c>
      <c r="G67" s="54">
        <v>320.55842289197204</v>
      </c>
      <c r="H67" s="54">
        <v>450.32613378028367</v>
      </c>
      <c r="I67" s="54">
        <v>282.62779472853066</v>
      </c>
      <c r="J67" s="55">
        <v>266.33521797702087</v>
      </c>
      <c r="K67" s="55">
        <v>350.60676557223513</v>
      </c>
      <c r="L67" s="54"/>
      <c r="M67" s="53">
        <f t="shared" si="14"/>
        <v>438.91505975530367</v>
      </c>
      <c r="N67" s="54">
        <f t="shared" si="15"/>
        <v>405.40506377888096</v>
      </c>
      <c r="O67" s="54">
        <f t="shared" si="16"/>
        <v>326.40760574961899</v>
      </c>
      <c r="P67" s="54">
        <f t="shared" si="17"/>
        <v>429.82213711749984</v>
      </c>
      <c r="Q67" s="54">
        <f t="shared" si="18"/>
        <v>312.44738849313416</v>
      </c>
      <c r="R67" s="54">
        <f t="shared" si="19"/>
        <v>345.39541119345978</v>
      </c>
      <c r="S67" s="54">
        <f t="shared" si="20"/>
        <v>421.24792161886097</v>
      </c>
      <c r="T67" s="54">
        <f t="shared" si="21"/>
        <v>290.10066462452454</v>
      </c>
      <c r="U67" s="52">
        <f t="shared" si="24"/>
        <v>234.58130925185972</v>
      </c>
      <c r="V67" s="52">
        <f t="shared" si="23"/>
        <v>350.60676557223513</v>
      </c>
    </row>
    <row r="68" spans="1:22" x14ac:dyDescent="0.3">
      <c r="A68" s="45">
        <f t="shared" si="2"/>
        <v>44395</v>
      </c>
      <c r="B68" s="53">
        <v>555.1047374246815</v>
      </c>
      <c r="C68" s="54">
        <v>419.48828617130869</v>
      </c>
      <c r="D68" s="54">
        <v>314.68163951710739</v>
      </c>
      <c r="E68" s="54">
        <v>384.08308317320405</v>
      </c>
      <c r="F68" s="54">
        <v>385.0014963589586</v>
      </c>
      <c r="G68" s="54">
        <v>342.99220524207072</v>
      </c>
      <c r="H68" s="54">
        <v>466.8499562044052</v>
      </c>
      <c r="I68" s="54">
        <v>307.04653671568445</v>
      </c>
      <c r="J68" s="55">
        <v>281.46082758693456</v>
      </c>
      <c r="K68" s="55">
        <v>367.5478502632763</v>
      </c>
      <c r="L68" s="54"/>
      <c r="M68" s="53">
        <f t="shared" si="14"/>
        <v>447.40241599696719</v>
      </c>
      <c r="N68" s="54">
        <f t="shared" si="15"/>
        <v>419.5193078311309</v>
      </c>
      <c r="O68" s="54">
        <f t="shared" si="16"/>
        <v>346.06229491653943</v>
      </c>
      <c r="P68" s="54">
        <f t="shared" si="17"/>
        <v>441.99487742115707</v>
      </c>
      <c r="Q68" s="54">
        <f t="shared" si="18"/>
        <v>336.97945478023848</v>
      </c>
      <c r="R68" s="54">
        <f t="shared" si="19"/>
        <v>369.5673715167365</v>
      </c>
      <c r="S68" s="54">
        <f t="shared" si="20"/>
        <v>436.70477684271629</v>
      </c>
      <c r="T68" s="54">
        <f t="shared" si="21"/>
        <v>315.16505465230762</v>
      </c>
      <c r="U68" s="52">
        <f t="shared" si="24"/>
        <v>247.90356281065192</v>
      </c>
      <c r="V68" s="52">
        <f t="shared" si="23"/>
        <v>367.5478502632763</v>
      </c>
    </row>
    <row r="69" spans="1:22" x14ac:dyDescent="0.3">
      <c r="A69" s="45">
        <f t="shared" si="2"/>
        <v>44402</v>
      </c>
      <c r="B69" s="53">
        <v>562.71335202485557</v>
      </c>
      <c r="C69" s="54">
        <v>435.12973645031218</v>
      </c>
      <c r="D69" s="54">
        <v>328.37204251641151</v>
      </c>
      <c r="E69" s="54">
        <v>395.98068470214019</v>
      </c>
      <c r="F69" s="54">
        <v>408.56008156460865</v>
      </c>
      <c r="G69" s="54">
        <v>362.25919016554474</v>
      </c>
      <c r="H69" s="54">
        <v>481.86036359123062</v>
      </c>
      <c r="I69" s="54">
        <v>323.74873936849878</v>
      </c>
      <c r="J69" s="55">
        <v>299.19726901530424</v>
      </c>
      <c r="K69" s="55">
        <v>382.45632901176486</v>
      </c>
      <c r="L69" s="54"/>
      <c r="M69" s="53">
        <f t="shared" si="14"/>
        <v>453.53479485271339</v>
      </c>
      <c r="N69" s="54">
        <f t="shared" si="15"/>
        <v>435.16191481406554</v>
      </c>
      <c r="O69" s="54">
        <f t="shared" si="16"/>
        <v>361.11793110663211</v>
      </c>
      <c r="P69" s="54">
        <f t="shared" si="17"/>
        <v>455.68639147051834</v>
      </c>
      <c r="Q69" s="54">
        <f t="shared" si="18"/>
        <v>357.59952839832124</v>
      </c>
      <c r="R69" s="54">
        <f t="shared" si="19"/>
        <v>390.32716974654039</v>
      </c>
      <c r="S69" s="54">
        <f t="shared" si="20"/>
        <v>450.74594043513991</v>
      </c>
      <c r="T69" s="54">
        <f t="shared" si="21"/>
        <v>332.30887483081818</v>
      </c>
      <c r="U69" s="52">
        <f t="shared" si="24"/>
        <v>263.52537085893965</v>
      </c>
      <c r="V69" s="52">
        <f t="shared" si="23"/>
        <v>382.45632901176486</v>
      </c>
    </row>
    <row r="70" spans="1:22" x14ac:dyDescent="0.3">
      <c r="A70" s="45">
        <f t="shared" ref="A70:A92" si="25">A69+7</f>
        <v>44409</v>
      </c>
      <c r="B70" s="53">
        <v>571.68544365448292</v>
      </c>
      <c r="C70" s="54">
        <v>446.14424079445109</v>
      </c>
      <c r="D70" s="54">
        <v>336.49324402816427</v>
      </c>
      <c r="E70" s="54">
        <v>406.12561971281116</v>
      </c>
      <c r="F70" s="54">
        <v>423.10096354747606</v>
      </c>
      <c r="G70" s="54">
        <v>376.13928008114408</v>
      </c>
      <c r="H70" s="54">
        <v>493.38835252778631</v>
      </c>
      <c r="I70" s="54">
        <v>336.80532616670234</v>
      </c>
      <c r="J70" s="55">
        <v>316.79746980709581</v>
      </c>
      <c r="K70" s="55">
        <v>393.83037770762508</v>
      </c>
      <c r="L70" s="54"/>
      <c r="M70" s="53">
        <f t="shared" si="14"/>
        <v>460.76610671336221</v>
      </c>
      <c r="N70" s="54">
        <f t="shared" si="15"/>
        <v>446.17723369395702</v>
      </c>
      <c r="O70" s="54">
        <f t="shared" si="16"/>
        <v>370.04899437727471</v>
      </c>
      <c r="P70" s="54">
        <f t="shared" si="17"/>
        <v>467.36097309864238</v>
      </c>
      <c r="Q70" s="54">
        <f t="shared" si="18"/>
        <v>370.32669577026809</v>
      </c>
      <c r="R70" s="54">
        <f t="shared" si="19"/>
        <v>405.28269429819522</v>
      </c>
      <c r="S70" s="54">
        <f t="shared" si="20"/>
        <v>461.52955039178221</v>
      </c>
      <c r="T70" s="54">
        <f t="shared" si="21"/>
        <v>345.71068660776967</v>
      </c>
      <c r="U70" s="52">
        <f t="shared" si="24"/>
        <v>279.02718160779187</v>
      </c>
      <c r="V70" s="52">
        <f t="shared" si="23"/>
        <v>393.83037770762508</v>
      </c>
    </row>
    <row r="71" spans="1:22" x14ac:dyDescent="0.3">
      <c r="A71" s="45">
        <f t="shared" si="25"/>
        <v>44416</v>
      </c>
      <c r="B71" s="53">
        <v>579.79425933001653</v>
      </c>
      <c r="C71" s="54">
        <v>454.59736548568571</v>
      </c>
      <c r="D71" s="54">
        <v>341.83010230154957</v>
      </c>
      <c r="E71" s="54">
        <v>415.77137025421547</v>
      </c>
      <c r="F71" s="54">
        <v>429.72578635633982</v>
      </c>
      <c r="G71" s="54">
        <v>385.69876165455315</v>
      </c>
      <c r="H71" s="54">
        <v>503.99740257836004</v>
      </c>
      <c r="I71" s="54">
        <v>345.31887612967159</v>
      </c>
      <c r="J71" s="55">
        <v>332.00754510701285</v>
      </c>
      <c r="K71" s="55">
        <v>402.41380564995825</v>
      </c>
      <c r="L71" s="54"/>
      <c r="M71" s="53">
        <f t="shared" si="14"/>
        <v>467.30163682059725</v>
      </c>
      <c r="N71" s="54">
        <f t="shared" si="15"/>
        <v>454.63098350385945</v>
      </c>
      <c r="O71" s="54">
        <f t="shared" si="16"/>
        <v>375.91805437253265</v>
      </c>
      <c r="P71" s="54">
        <f t="shared" si="17"/>
        <v>478.46110355208509</v>
      </c>
      <c r="Q71" s="54">
        <f t="shared" si="18"/>
        <v>376.12519057940301</v>
      </c>
      <c r="R71" s="54">
        <f t="shared" si="19"/>
        <v>415.58284813304431</v>
      </c>
      <c r="S71" s="54">
        <f t="shared" si="20"/>
        <v>471.45355868026212</v>
      </c>
      <c r="T71" s="54">
        <f t="shared" si="21"/>
        <v>354.44934058532255</v>
      </c>
      <c r="U71" s="52">
        <f t="shared" si="24"/>
        <v>292.42383040540511</v>
      </c>
      <c r="V71" s="52">
        <f>K71*V$2</f>
        <v>402.41380564995825</v>
      </c>
    </row>
    <row r="72" spans="1:22" x14ac:dyDescent="0.3">
      <c r="A72" s="45">
        <f t="shared" si="25"/>
        <v>44423</v>
      </c>
      <c r="B72" s="53">
        <v>591.36391638406747</v>
      </c>
      <c r="C72" s="54">
        <v>465.93384600186744</v>
      </c>
      <c r="D72" s="54">
        <v>345.28563496315013</v>
      </c>
      <c r="E72" s="54">
        <v>427.39041580380592</v>
      </c>
      <c r="F72" s="54">
        <v>436.52988882573857</v>
      </c>
      <c r="G72" s="54">
        <v>394.57941477106851</v>
      </c>
      <c r="H72" s="54">
        <v>520.89542400848291</v>
      </c>
      <c r="I72" s="54">
        <v>354.24081832272032</v>
      </c>
      <c r="J72" s="55">
        <v>346.39559903679668</v>
      </c>
      <c r="K72" s="55">
        <v>411.4241010437043</v>
      </c>
      <c r="L72" s="54"/>
      <c r="M72" s="53">
        <f t="shared" ref="M72" si="26">B72*M$2</f>
        <v>476.62653024927403</v>
      </c>
      <c r="N72" s="54">
        <f t="shared" ref="N72" si="27">C72*N$2</f>
        <v>465.96830236631627</v>
      </c>
      <c r="O72" s="54">
        <f t="shared" ref="O72" si="28">D72*O$2</f>
        <v>379.71817936510479</v>
      </c>
      <c r="P72" s="54">
        <f t="shared" ref="P72" si="29">E72*P$2</f>
        <v>491.83206113504679</v>
      </c>
      <c r="Q72" s="54">
        <f t="shared" ref="Q72" si="30">F72*Q$2</f>
        <v>382.08060312218726</v>
      </c>
      <c r="R72" s="54">
        <f t="shared" ref="R72" si="31">G72*R$2</f>
        <v>425.15157762445125</v>
      </c>
      <c r="S72" s="54">
        <f t="shared" ref="S72" si="32">H72*S$2</f>
        <v>487.26045033710579</v>
      </c>
      <c r="T72" s="54">
        <f t="shared" ref="T72" si="33">I72*T$2</f>
        <v>363.60718495951477</v>
      </c>
      <c r="U72" s="52">
        <f t="shared" ref="U72" si="34">J72*U$2</f>
        <v>305.09646361580639</v>
      </c>
      <c r="V72" s="52">
        <f>K72*V$2</f>
        <v>411.4241010437043</v>
      </c>
    </row>
    <row r="73" spans="1:22" x14ac:dyDescent="0.3">
      <c r="A73" s="45">
        <f t="shared" si="25"/>
        <v>44430</v>
      </c>
      <c r="B73" s="53">
        <v>603.68085340363916</v>
      </c>
      <c r="C73" s="54">
        <v>475.72389847203232</v>
      </c>
      <c r="D73" s="54">
        <v>347.32541314384326</v>
      </c>
      <c r="E73" s="54">
        <v>437.69265722921352</v>
      </c>
      <c r="F73" s="54">
        <v>441.00351852928554</v>
      </c>
      <c r="G73" s="54">
        <v>404.70664061513042</v>
      </c>
      <c r="H73" s="54">
        <v>534.04307923086276</v>
      </c>
      <c r="I73" s="54">
        <v>360.50692940644609</v>
      </c>
      <c r="J73" s="55">
        <v>357.32065647729399</v>
      </c>
      <c r="K73" s="55">
        <v>419.02227743113656</v>
      </c>
      <c r="L73" s="54"/>
      <c r="M73" s="53">
        <f t="shared" ref="M73" si="35">B73*M$2</f>
        <v>486.55371517261756</v>
      </c>
      <c r="N73" s="54">
        <f t="shared" ref="N73" si="36">C73*N$2</f>
        <v>475.75907882255513</v>
      </c>
      <c r="O73" s="54">
        <f t="shared" ref="O73" si="37">D73*O$2</f>
        <v>381.96136813015181</v>
      </c>
      <c r="P73" s="54">
        <f t="shared" ref="P73" si="38">E73*P$2</f>
        <v>503.68766773548839</v>
      </c>
      <c r="Q73" s="54">
        <f t="shared" ref="Q73" si="39">F73*Q$2</f>
        <v>385.99622763961617</v>
      </c>
      <c r="R73" s="54">
        <f t="shared" ref="R73" si="40">G73*R$2</f>
        <v>436.06346477158007</v>
      </c>
      <c r="S73" s="54">
        <f t="shared" ref="S73" si="41">H73*S$2</f>
        <v>499.55914237635375</v>
      </c>
      <c r="T73" s="54">
        <f t="shared" ref="T73" si="42">I73*T$2</f>
        <v>370.03897625500991</v>
      </c>
      <c r="U73" s="52">
        <f t="shared" ref="U73" si="43">J73*U$2</f>
        <v>314.71897729428184</v>
      </c>
      <c r="V73" s="52">
        <f>K73*V$2</f>
        <v>419.02227743113656</v>
      </c>
    </row>
    <row r="74" spans="1:22" x14ac:dyDescent="0.3">
      <c r="A74" s="45">
        <f t="shared" si="25"/>
        <v>44437</v>
      </c>
      <c r="B74" s="53">
        <v>615.3879633002515</v>
      </c>
      <c r="C74" s="54">
        <v>485.58568948132495</v>
      </c>
      <c r="D74" s="54">
        <v>349.40875946884302</v>
      </c>
      <c r="E74" s="54">
        <v>448.37335856184853</v>
      </c>
      <c r="F74" s="54">
        <v>445.51577658005453</v>
      </c>
      <c r="G74" s="54">
        <v>410.85870300199207</v>
      </c>
      <c r="H74" s="54">
        <v>549.73766384313728</v>
      </c>
      <c r="I74" s="54">
        <v>367.17561231082084</v>
      </c>
      <c r="J74" s="55">
        <v>368.67856894844749</v>
      </c>
      <c r="K74" s="55">
        <v>426.45187296690563</v>
      </c>
      <c r="L74" s="54"/>
      <c r="M74" s="53">
        <f t="shared" ref="M74" si="44">B74*M$2</f>
        <v>495.98939262041995</v>
      </c>
      <c r="N74" s="54">
        <f t="shared" ref="N74" si="45">C74*N$2</f>
        <v>485.62159912307231</v>
      </c>
      <c r="O74" s="54">
        <f t="shared" ref="O74" si="46">D74*O$2</f>
        <v>384.25246973824602</v>
      </c>
      <c r="P74" s="54">
        <f t="shared" ref="P74" si="47">E74*P$2</f>
        <v>515.97879817864077</v>
      </c>
      <c r="Q74" s="54">
        <f t="shared" ref="Q74" si="48">F74*Q$2</f>
        <v>389.94566230975624</v>
      </c>
      <c r="R74" s="54">
        <f t="shared" ref="R74" si="49">G74*R$2</f>
        <v>442.69219128772585</v>
      </c>
      <c r="S74" s="54">
        <f t="shared" ref="S74" si="50">H74*S$2</f>
        <v>514.24030487761263</v>
      </c>
      <c r="T74" s="54">
        <f t="shared" ref="T74" si="51">I74*T$2</f>
        <v>376.88398364215499</v>
      </c>
      <c r="U74" s="52">
        <f t="shared" ref="U74" si="52">J74*U$2</f>
        <v>324.72273871227458</v>
      </c>
      <c r="V74" s="52">
        <f>K74*V$2</f>
        <v>426.45187296690563</v>
      </c>
    </row>
    <row r="75" spans="1:22" x14ac:dyDescent="0.3">
      <c r="A75" s="45">
        <f t="shared" si="25"/>
        <v>44444</v>
      </c>
      <c r="B75" s="56"/>
      <c r="C75" s="10"/>
      <c r="D75" s="10"/>
      <c r="E75" s="10"/>
      <c r="F75" s="10"/>
      <c r="G75" s="10"/>
      <c r="H75" s="10"/>
      <c r="I75" s="10"/>
      <c r="J75" s="57"/>
      <c r="K75" s="57"/>
      <c r="L75" s="10"/>
      <c r="M75" s="56"/>
      <c r="N75" s="10"/>
      <c r="O75" s="10"/>
      <c r="P75" s="10"/>
      <c r="Q75" s="10"/>
      <c r="R75" s="10"/>
      <c r="S75" s="10"/>
      <c r="T75" s="10"/>
      <c r="U75" s="57"/>
      <c r="V75" s="57"/>
    </row>
    <row r="76" spans="1:22" x14ac:dyDescent="0.3">
      <c r="A76" s="45">
        <f t="shared" si="25"/>
        <v>44451</v>
      </c>
      <c r="B76" s="56"/>
      <c r="C76" s="10"/>
      <c r="D76" s="10"/>
      <c r="E76" s="10"/>
      <c r="F76" s="10"/>
      <c r="G76" s="10"/>
      <c r="H76" s="10"/>
      <c r="I76" s="10"/>
      <c r="J76" s="57"/>
      <c r="K76" s="57"/>
      <c r="L76" s="10"/>
      <c r="M76" s="56"/>
      <c r="N76" s="10"/>
      <c r="O76" s="10"/>
      <c r="P76" s="10"/>
      <c r="Q76" s="10"/>
      <c r="R76" s="10"/>
      <c r="S76" s="10"/>
      <c r="T76" s="10"/>
      <c r="U76" s="57"/>
      <c r="V76" s="57"/>
    </row>
    <row r="77" spans="1:22" x14ac:dyDescent="0.3">
      <c r="A77" s="45">
        <f t="shared" si="25"/>
        <v>44458</v>
      </c>
      <c r="B77" s="56"/>
      <c r="C77" s="10"/>
      <c r="D77" s="10"/>
      <c r="E77" s="10"/>
      <c r="F77" s="10"/>
      <c r="G77" s="10"/>
      <c r="H77" s="10"/>
      <c r="I77" s="10"/>
      <c r="J77" s="57"/>
      <c r="K77" s="57"/>
      <c r="L77" s="10"/>
      <c r="M77" s="56"/>
      <c r="N77" s="10"/>
      <c r="O77" s="10"/>
      <c r="P77" s="10"/>
      <c r="Q77" s="10"/>
      <c r="R77" s="10"/>
      <c r="S77" s="10"/>
      <c r="T77" s="10"/>
      <c r="U77" s="57"/>
      <c r="V77" s="57"/>
    </row>
    <row r="78" spans="1:22" x14ac:dyDescent="0.3">
      <c r="A78" s="45">
        <f t="shared" si="25"/>
        <v>44465</v>
      </c>
      <c r="B78" s="56"/>
      <c r="C78" s="10"/>
      <c r="D78" s="10"/>
      <c r="E78" s="10"/>
      <c r="F78" s="10"/>
      <c r="G78" s="10"/>
      <c r="H78" s="10"/>
      <c r="I78" s="10"/>
      <c r="J78" s="57"/>
      <c r="K78" s="57"/>
      <c r="L78" s="10"/>
      <c r="M78" s="56"/>
      <c r="N78" s="10"/>
      <c r="O78" s="10"/>
      <c r="P78" s="10"/>
      <c r="Q78" s="10"/>
      <c r="R78" s="10"/>
      <c r="S78" s="10"/>
      <c r="T78" s="10"/>
      <c r="U78" s="57"/>
      <c r="V78" s="57"/>
    </row>
    <row r="79" spans="1:22" x14ac:dyDescent="0.3">
      <c r="A79" s="45">
        <f t="shared" si="25"/>
        <v>44472</v>
      </c>
      <c r="B79" s="56"/>
      <c r="C79" s="10"/>
      <c r="D79" s="10"/>
      <c r="E79" s="10"/>
      <c r="F79" s="10"/>
      <c r="G79" s="10"/>
      <c r="H79" s="10"/>
      <c r="I79" s="10"/>
      <c r="J79" s="57"/>
      <c r="K79" s="57"/>
      <c r="L79" s="10"/>
      <c r="M79" s="56"/>
      <c r="N79" s="10"/>
      <c r="O79" s="10"/>
      <c r="P79" s="10"/>
      <c r="Q79" s="10"/>
      <c r="R79" s="10"/>
      <c r="S79" s="10"/>
      <c r="T79" s="10"/>
      <c r="U79" s="57"/>
      <c r="V79" s="57"/>
    </row>
    <row r="80" spans="1:22" x14ac:dyDescent="0.3">
      <c r="A80" s="45">
        <f t="shared" si="25"/>
        <v>44479</v>
      </c>
      <c r="B80" s="56"/>
      <c r="C80" s="10"/>
      <c r="D80" s="10"/>
      <c r="E80" s="10"/>
      <c r="F80" s="10"/>
      <c r="G80" s="10"/>
      <c r="H80" s="10"/>
      <c r="I80" s="10"/>
      <c r="J80" s="57"/>
      <c r="K80" s="57"/>
      <c r="L80" s="10"/>
      <c r="M80" s="56"/>
      <c r="N80" s="10"/>
      <c r="O80" s="10"/>
      <c r="P80" s="10"/>
      <c r="Q80" s="10"/>
      <c r="R80" s="10"/>
      <c r="S80" s="10"/>
      <c r="T80" s="10"/>
      <c r="U80" s="57"/>
      <c r="V80" s="57"/>
    </row>
    <row r="81" spans="1:22" x14ac:dyDescent="0.3">
      <c r="A81" s="45">
        <f t="shared" si="25"/>
        <v>44486</v>
      </c>
      <c r="B81" s="56"/>
      <c r="C81" s="10"/>
      <c r="D81" s="10"/>
      <c r="E81" s="10"/>
      <c r="F81" s="10"/>
      <c r="G81" s="10"/>
      <c r="H81" s="10"/>
      <c r="I81" s="10"/>
      <c r="J81" s="57"/>
      <c r="K81" s="57"/>
      <c r="L81" s="10"/>
      <c r="M81" s="56"/>
      <c r="N81" s="10"/>
      <c r="O81" s="10"/>
      <c r="P81" s="10"/>
      <c r="Q81" s="10"/>
      <c r="R81" s="10"/>
      <c r="S81" s="10"/>
      <c r="T81" s="10"/>
      <c r="U81" s="57"/>
      <c r="V81" s="57"/>
    </row>
    <row r="82" spans="1:22" x14ac:dyDescent="0.3">
      <c r="A82" s="45">
        <f t="shared" si="25"/>
        <v>44493</v>
      </c>
      <c r="B82" s="56"/>
      <c r="C82" s="10"/>
      <c r="D82" s="10"/>
      <c r="E82" s="10"/>
      <c r="F82" s="10"/>
      <c r="G82" s="10"/>
      <c r="H82" s="10"/>
      <c r="I82" s="10"/>
      <c r="J82" s="57"/>
      <c r="K82" s="57"/>
      <c r="L82" s="10"/>
      <c r="M82" s="56"/>
      <c r="N82" s="10"/>
      <c r="O82" s="10"/>
      <c r="P82" s="10"/>
      <c r="Q82" s="10"/>
      <c r="R82" s="10"/>
      <c r="S82" s="10"/>
      <c r="T82" s="10"/>
      <c r="U82" s="57"/>
      <c r="V82" s="57"/>
    </row>
    <row r="83" spans="1:22" x14ac:dyDescent="0.3">
      <c r="A83" s="45">
        <f t="shared" si="25"/>
        <v>44500</v>
      </c>
      <c r="B83" s="56"/>
      <c r="C83" s="10"/>
      <c r="D83" s="10"/>
      <c r="E83" s="10"/>
      <c r="F83" s="10"/>
      <c r="G83" s="10"/>
      <c r="H83" s="10"/>
      <c r="I83" s="10"/>
      <c r="J83" s="57"/>
      <c r="K83" s="57"/>
      <c r="L83" s="10"/>
      <c r="M83" s="56"/>
      <c r="N83" s="10"/>
      <c r="O83" s="10"/>
      <c r="P83" s="10"/>
      <c r="Q83" s="10"/>
      <c r="R83" s="10"/>
      <c r="S83" s="10"/>
      <c r="T83" s="10"/>
      <c r="U83" s="57"/>
      <c r="V83" s="57"/>
    </row>
    <row r="84" spans="1:22" x14ac:dyDescent="0.3">
      <c r="A84" s="45">
        <f t="shared" si="25"/>
        <v>44507</v>
      </c>
      <c r="B84" s="56"/>
      <c r="C84" s="10"/>
      <c r="D84" s="10"/>
      <c r="E84" s="10"/>
      <c r="F84" s="10"/>
      <c r="G84" s="10"/>
      <c r="H84" s="10"/>
      <c r="I84" s="10"/>
      <c r="J84" s="57"/>
      <c r="K84" s="57"/>
      <c r="L84" s="10"/>
      <c r="M84" s="56"/>
      <c r="N84" s="10"/>
      <c r="O84" s="10"/>
      <c r="P84" s="10"/>
      <c r="Q84" s="10"/>
      <c r="R84" s="10"/>
      <c r="S84" s="10"/>
      <c r="T84" s="10"/>
      <c r="U84" s="57"/>
      <c r="V84" s="57"/>
    </row>
    <row r="85" spans="1:22" x14ac:dyDescent="0.3">
      <c r="A85" s="45">
        <f t="shared" si="25"/>
        <v>44514</v>
      </c>
      <c r="B85" s="56"/>
      <c r="C85" s="10"/>
      <c r="D85" s="10"/>
      <c r="E85" s="10"/>
      <c r="F85" s="10"/>
      <c r="G85" s="10"/>
      <c r="H85" s="10"/>
      <c r="I85" s="10"/>
      <c r="J85" s="57"/>
      <c r="K85" s="57"/>
      <c r="L85" s="10"/>
      <c r="M85" s="56"/>
      <c r="N85" s="10"/>
      <c r="O85" s="10"/>
      <c r="P85" s="10"/>
      <c r="Q85" s="10"/>
      <c r="R85" s="10"/>
      <c r="S85" s="10"/>
      <c r="T85" s="10"/>
      <c r="U85" s="57"/>
      <c r="V85" s="57"/>
    </row>
    <row r="86" spans="1:22" x14ac:dyDescent="0.3">
      <c r="A86" s="45">
        <f t="shared" si="25"/>
        <v>44521</v>
      </c>
      <c r="B86" s="56"/>
      <c r="C86" s="10"/>
      <c r="D86" s="10"/>
      <c r="E86" s="10"/>
      <c r="F86" s="10"/>
      <c r="G86" s="10"/>
      <c r="H86" s="10"/>
      <c r="I86" s="10"/>
      <c r="J86" s="57"/>
      <c r="K86" s="57"/>
      <c r="L86" s="10"/>
      <c r="M86" s="56"/>
      <c r="N86" s="10"/>
      <c r="O86" s="10"/>
      <c r="P86" s="10"/>
      <c r="Q86" s="10"/>
      <c r="R86" s="10"/>
      <c r="S86" s="10"/>
      <c r="T86" s="10"/>
      <c r="U86" s="57"/>
      <c r="V86" s="57"/>
    </row>
    <row r="87" spans="1:22" x14ac:dyDescent="0.3">
      <c r="A87" s="45">
        <f t="shared" si="25"/>
        <v>44528</v>
      </c>
      <c r="B87" s="56"/>
      <c r="C87" s="10"/>
      <c r="D87" s="10"/>
      <c r="E87" s="10"/>
      <c r="F87" s="10"/>
      <c r="G87" s="10"/>
      <c r="H87" s="10"/>
      <c r="I87" s="10"/>
      <c r="J87" s="57"/>
      <c r="K87" s="57"/>
      <c r="L87" s="10"/>
      <c r="M87" s="56"/>
      <c r="N87" s="10"/>
      <c r="O87" s="10"/>
      <c r="P87" s="10"/>
      <c r="Q87" s="10"/>
      <c r="R87" s="10"/>
      <c r="S87" s="10"/>
      <c r="T87" s="10"/>
      <c r="U87" s="57"/>
      <c r="V87" s="57"/>
    </row>
    <row r="88" spans="1:22" x14ac:dyDescent="0.3">
      <c r="A88" s="45">
        <f t="shared" si="25"/>
        <v>44535</v>
      </c>
      <c r="B88" s="56"/>
      <c r="C88" s="10"/>
      <c r="D88" s="10"/>
      <c r="E88" s="10"/>
      <c r="F88" s="10"/>
      <c r="G88" s="10"/>
      <c r="H88" s="10"/>
      <c r="I88" s="10"/>
      <c r="J88" s="57"/>
      <c r="K88" s="57"/>
      <c r="L88" s="10"/>
      <c r="M88" s="56"/>
      <c r="N88" s="10"/>
      <c r="O88" s="10"/>
      <c r="P88" s="10"/>
      <c r="Q88" s="10"/>
      <c r="R88" s="10"/>
      <c r="S88" s="10"/>
      <c r="T88" s="10"/>
      <c r="U88" s="57"/>
      <c r="V88" s="57"/>
    </row>
    <row r="89" spans="1:22" x14ac:dyDescent="0.3">
      <c r="A89" s="45">
        <f t="shared" si="25"/>
        <v>44542</v>
      </c>
      <c r="B89" s="56"/>
      <c r="C89" s="10"/>
      <c r="D89" s="10"/>
      <c r="E89" s="10"/>
      <c r="F89" s="10"/>
      <c r="G89" s="10"/>
      <c r="H89" s="10"/>
      <c r="I89" s="10"/>
      <c r="J89" s="57"/>
      <c r="K89" s="57"/>
      <c r="L89" s="10"/>
      <c r="M89" s="56"/>
      <c r="N89" s="10"/>
      <c r="O89" s="10"/>
      <c r="P89" s="10"/>
      <c r="Q89" s="10"/>
      <c r="R89" s="10"/>
      <c r="S89" s="10"/>
      <c r="T89" s="10"/>
      <c r="U89" s="57"/>
      <c r="V89" s="57"/>
    </row>
    <row r="90" spans="1:22" x14ac:dyDescent="0.3">
      <c r="A90" s="45">
        <f t="shared" si="25"/>
        <v>44549</v>
      </c>
      <c r="B90" s="56"/>
      <c r="C90" s="10"/>
      <c r="D90" s="10"/>
      <c r="E90" s="10"/>
      <c r="F90" s="10"/>
      <c r="G90" s="10"/>
      <c r="H90" s="10"/>
      <c r="I90" s="10"/>
      <c r="J90" s="57"/>
      <c r="K90" s="57"/>
      <c r="L90" s="10"/>
      <c r="M90" s="56"/>
      <c r="N90" s="10"/>
      <c r="O90" s="10"/>
      <c r="P90" s="10"/>
      <c r="Q90" s="10"/>
      <c r="R90" s="10"/>
      <c r="S90" s="10"/>
      <c r="T90" s="10"/>
      <c r="U90" s="57"/>
      <c r="V90" s="57"/>
    </row>
    <row r="91" spans="1:22" x14ac:dyDescent="0.3">
      <c r="A91" s="45">
        <f t="shared" si="25"/>
        <v>44556</v>
      </c>
      <c r="B91" s="56"/>
      <c r="C91" s="10"/>
      <c r="D91" s="10"/>
      <c r="E91" s="10"/>
      <c r="F91" s="10"/>
      <c r="G91" s="10"/>
      <c r="H91" s="10"/>
      <c r="I91" s="10"/>
      <c r="J91" s="57"/>
      <c r="K91" s="57"/>
      <c r="L91" s="10"/>
      <c r="M91" s="56"/>
      <c r="N91" s="10"/>
      <c r="O91" s="10"/>
      <c r="P91" s="10"/>
      <c r="Q91" s="10"/>
      <c r="R91" s="10"/>
      <c r="S91" s="10"/>
      <c r="T91" s="10"/>
      <c r="U91" s="57"/>
      <c r="V91" s="57"/>
    </row>
    <row r="92" spans="1:22" ht="15" thickBot="1" x14ac:dyDescent="0.35">
      <c r="A92" s="46">
        <f t="shared" si="25"/>
        <v>44563</v>
      </c>
      <c r="B92" s="41"/>
      <c r="C92" s="58"/>
      <c r="D92" s="58"/>
      <c r="E92" s="58"/>
      <c r="F92" s="58"/>
      <c r="G92" s="58"/>
      <c r="H92" s="58"/>
      <c r="I92" s="58"/>
      <c r="J92" s="59"/>
      <c r="K92" s="59"/>
      <c r="L92" s="58"/>
      <c r="M92" s="41"/>
      <c r="N92" s="58"/>
      <c r="O92" s="58"/>
      <c r="P92" s="58"/>
      <c r="Q92" s="58"/>
      <c r="R92" s="58"/>
      <c r="S92" s="58"/>
      <c r="T92" s="58"/>
      <c r="U92" s="59"/>
      <c r="V92"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5"/>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12" t="s">
        <v>18</v>
      </c>
      <c r="B1" s="113"/>
      <c r="C1" s="113"/>
      <c r="D1" s="113"/>
      <c r="E1" s="113"/>
      <c r="F1" s="113"/>
      <c r="G1" s="113"/>
      <c r="H1" s="113"/>
      <c r="I1" s="113"/>
      <c r="J1" s="113"/>
      <c r="K1" s="114"/>
      <c r="M1" s="112" t="s">
        <v>46</v>
      </c>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4"/>
      <c r="AQ1" s="112" t="s">
        <v>46</v>
      </c>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4"/>
    </row>
    <row r="2" spans="1:68" ht="13.8" customHeight="1" x14ac:dyDescent="0.3">
      <c r="A2" s="115" t="s">
        <v>47</v>
      </c>
      <c r="B2" s="115" t="s">
        <v>48</v>
      </c>
      <c r="C2" s="109" t="s">
        <v>19</v>
      </c>
      <c r="D2" s="110"/>
      <c r="E2" s="111"/>
      <c r="F2" s="109" t="s">
        <v>163</v>
      </c>
      <c r="G2" s="110"/>
      <c r="H2" s="111"/>
      <c r="I2" s="109" t="s">
        <v>21</v>
      </c>
      <c r="J2" s="110"/>
      <c r="K2" s="111"/>
      <c r="M2" s="115" t="s">
        <v>47</v>
      </c>
      <c r="N2" s="115" t="s">
        <v>48</v>
      </c>
      <c r="O2" s="109" t="s">
        <v>49</v>
      </c>
      <c r="P2" s="110"/>
      <c r="Q2" s="111"/>
      <c r="R2" s="109" t="s">
        <v>10</v>
      </c>
      <c r="S2" s="110"/>
      <c r="T2" s="111"/>
      <c r="U2" s="109" t="s">
        <v>11</v>
      </c>
      <c r="V2" s="110"/>
      <c r="W2" s="111"/>
      <c r="X2" s="109" t="s">
        <v>12</v>
      </c>
      <c r="Y2" s="110"/>
      <c r="Z2" s="111"/>
      <c r="AA2" s="109" t="s">
        <v>13</v>
      </c>
      <c r="AB2" s="110"/>
      <c r="AC2" s="111"/>
      <c r="AD2" s="109" t="s">
        <v>14</v>
      </c>
      <c r="AE2" s="110"/>
      <c r="AF2" s="111"/>
      <c r="AG2" s="109" t="s">
        <v>15</v>
      </c>
      <c r="AH2" s="110"/>
      <c r="AI2" s="111"/>
      <c r="AJ2" s="109" t="s">
        <v>16</v>
      </c>
      <c r="AK2" s="110"/>
      <c r="AL2" s="111"/>
      <c r="AM2" s="109" t="s">
        <v>50</v>
      </c>
      <c r="AN2" s="110"/>
      <c r="AO2" s="111"/>
      <c r="AQ2" s="115" t="s">
        <v>47</v>
      </c>
      <c r="AR2" s="115" t="s">
        <v>48</v>
      </c>
      <c r="AS2" s="109" t="s">
        <v>3</v>
      </c>
      <c r="AT2" s="110"/>
      <c r="AU2" s="111"/>
      <c r="AV2" s="109" t="s">
        <v>51</v>
      </c>
      <c r="AW2" s="110"/>
      <c r="AX2" s="111"/>
      <c r="AY2" s="109" t="s">
        <v>5</v>
      </c>
      <c r="AZ2" s="110"/>
      <c r="BA2" s="111"/>
      <c r="BB2" s="109" t="s">
        <v>52</v>
      </c>
      <c r="BC2" s="110"/>
      <c r="BD2" s="111"/>
      <c r="BE2" s="109" t="s">
        <v>7</v>
      </c>
      <c r="BF2" s="110"/>
      <c r="BG2" s="111"/>
      <c r="BH2" s="109" t="s">
        <v>0</v>
      </c>
      <c r="BI2" s="110"/>
      <c r="BJ2" s="111"/>
      <c r="BK2" s="109" t="s">
        <v>1</v>
      </c>
      <c r="BL2" s="110"/>
      <c r="BM2" s="111"/>
      <c r="BN2" s="109" t="s">
        <v>2</v>
      </c>
      <c r="BO2" s="110"/>
      <c r="BP2" s="111"/>
    </row>
    <row r="3" spans="1:68" ht="13.2" customHeight="1" thickBot="1" x14ac:dyDescent="0.35">
      <c r="A3" s="116"/>
      <c r="B3" s="116"/>
      <c r="C3" s="61" t="s">
        <v>53</v>
      </c>
      <c r="D3" s="117" t="s">
        <v>54</v>
      </c>
      <c r="E3" s="118"/>
      <c r="F3" s="61" t="s">
        <v>53</v>
      </c>
      <c r="G3" s="117" t="s">
        <v>54</v>
      </c>
      <c r="H3" s="118"/>
      <c r="I3" s="61" t="s">
        <v>53</v>
      </c>
      <c r="J3" s="117" t="s">
        <v>54</v>
      </c>
      <c r="K3" s="118"/>
      <c r="M3" s="116"/>
      <c r="N3" s="116"/>
      <c r="O3" s="61" t="s">
        <v>53</v>
      </c>
      <c r="P3" s="117" t="s">
        <v>54</v>
      </c>
      <c r="Q3" s="118"/>
      <c r="R3" s="61" t="s">
        <v>53</v>
      </c>
      <c r="S3" s="117" t="s">
        <v>54</v>
      </c>
      <c r="T3" s="118"/>
      <c r="U3" s="61" t="s">
        <v>53</v>
      </c>
      <c r="V3" s="117" t="s">
        <v>54</v>
      </c>
      <c r="W3" s="118"/>
      <c r="X3" s="61" t="s">
        <v>53</v>
      </c>
      <c r="Y3" s="117" t="s">
        <v>54</v>
      </c>
      <c r="Z3" s="118"/>
      <c r="AA3" s="61" t="s">
        <v>53</v>
      </c>
      <c r="AB3" s="117" t="s">
        <v>54</v>
      </c>
      <c r="AC3" s="118"/>
      <c r="AD3" s="61" t="s">
        <v>53</v>
      </c>
      <c r="AE3" s="117" t="s">
        <v>54</v>
      </c>
      <c r="AF3" s="118"/>
      <c r="AG3" s="61" t="s">
        <v>53</v>
      </c>
      <c r="AH3" s="117" t="s">
        <v>54</v>
      </c>
      <c r="AI3" s="118"/>
      <c r="AJ3" s="61" t="s">
        <v>53</v>
      </c>
      <c r="AK3" s="117" t="s">
        <v>54</v>
      </c>
      <c r="AL3" s="118"/>
      <c r="AM3" s="61" t="s">
        <v>53</v>
      </c>
      <c r="AN3" s="117" t="s">
        <v>54</v>
      </c>
      <c r="AO3" s="118"/>
      <c r="AQ3" s="116"/>
      <c r="AR3" s="116"/>
      <c r="AS3" s="61" t="s">
        <v>53</v>
      </c>
      <c r="AT3" s="117" t="s">
        <v>54</v>
      </c>
      <c r="AU3" s="118"/>
      <c r="AV3" s="61" t="s">
        <v>53</v>
      </c>
      <c r="AW3" s="117" t="s">
        <v>54</v>
      </c>
      <c r="AX3" s="118"/>
      <c r="AY3" s="61" t="s">
        <v>53</v>
      </c>
      <c r="AZ3" s="117" t="s">
        <v>54</v>
      </c>
      <c r="BA3" s="118"/>
      <c r="BB3" s="61" t="s">
        <v>53</v>
      </c>
      <c r="BC3" s="117" t="s">
        <v>54</v>
      </c>
      <c r="BD3" s="118"/>
      <c r="BE3" s="61" t="s">
        <v>53</v>
      </c>
      <c r="BF3" s="117" t="s">
        <v>54</v>
      </c>
      <c r="BG3" s="118"/>
      <c r="BH3" s="61" t="s">
        <v>53</v>
      </c>
      <c r="BI3" s="117" t="s">
        <v>54</v>
      </c>
      <c r="BJ3" s="118"/>
      <c r="BK3" s="61" t="s">
        <v>53</v>
      </c>
      <c r="BL3" s="117" t="s">
        <v>54</v>
      </c>
      <c r="BM3" s="118"/>
      <c r="BN3" s="61" t="s">
        <v>53</v>
      </c>
      <c r="BO3" s="117" t="s">
        <v>54</v>
      </c>
      <c r="BP3" s="118"/>
    </row>
    <row r="4" spans="1:68" ht="15" thickBot="1" x14ac:dyDescent="0.35">
      <c r="A4" s="119">
        <v>2020</v>
      </c>
      <c r="B4" s="120"/>
      <c r="C4" s="120"/>
      <c r="D4" s="120"/>
      <c r="E4" s="120"/>
      <c r="F4" s="120"/>
      <c r="G4" s="120"/>
      <c r="H4" s="120"/>
      <c r="I4" s="120"/>
      <c r="J4" s="120"/>
      <c r="K4" s="121"/>
      <c r="M4" s="119">
        <v>2020</v>
      </c>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1"/>
      <c r="AQ4" s="119">
        <v>2020</v>
      </c>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1"/>
    </row>
    <row r="5" spans="1:68" x14ac:dyDescent="0.3">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19">
        <v>2021</v>
      </c>
      <c r="B58" s="120"/>
      <c r="C58" s="120"/>
      <c r="D58" s="120"/>
      <c r="E58" s="120"/>
      <c r="F58" s="120"/>
      <c r="G58" s="120"/>
      <c r="H58" s="120"/>
      <c r="I58" s="120"/>
      <c r="J58" s="120"/>
      <c r="K58" s="121"/>
      <c r="M58" s="119">
        <v>2021</v>
      </c>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1"/>
      <c r="AQ58" s="119">
        <v>2021</v>
      </c>
      <c r="AR58" s="120"/>
      <c r="AS58" s="120"/>
      <c r="AT58" s="120"/>
      <c r="AU58" s="120"/>
      <c r="AV58" s="120"/>
      <c r="AW58" s="120"/>
      <c r="AX58" s="120"/>
      <c r="AY58" s="120"/>
      <c r="AZ58" s="120"/>
      <c r="BA58" s="120"/>
      <c r="BB58" s="120"/>
      <c r="BC58" s="120"/>
      <c r="BD58" s="120"/>
      <c r="BE58" s="120"/>
      <c r="BF58" s="120"/>
      <c r="BG58" s="120"/>
      <c r="BH58" s="120"/>
      <c r="BI58" s="120"/>
      <c r="BJ58" s="120"/>
      <c r="BK58" s="120"/>
      <c r="BL58" s="120"/>
      <c r="BM58" s="120"/>
      <c r="BN58" s="120"/>
      <c r="BO58" s="120"/>
      <c r="BP58" s="121"/>
    </row>
    <row r="59" spans="1:68" x14ac:dyDescent="0.3">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123.14246367910482</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159</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x14ac:dyDescent="0.3">
      <c r="C111" s="54"/>
      <c r="D111" s="54"/>
      <c r="E111" s="54"/>
      <c r="F111" s="54"/>
      <c r="I111" s="54"/>
      <c r="P111" s="10"/>
      <c r="Q111" s="54"/>
      <c r="R111" s="54"/>
      <c r="S111" s="54"/>
      <c r="AT111" s="10"/>
      <c r="AU111" s="54"/>
      <c r="AV111" s="54"/>
      <c r="AW111" s="54"/>
      <c r="BB111">
        <v>380.18691410827569</v>
      </c>
      <c r="BC111">
        <v>238.81741808393033</v>
      </c>
      <c r="BD111">
        <v>521.55641013262107</v>
      </c>
    </row>
    <row r="112" spans="1:68" x14ac:dyDescent="0.3">
      <c r="P112" s="10"/>
      <c r="Q112" s="54"/>
      <c r="R112" s="54"/>
      <c r="S112" s="54"/>
      <c r="AT112" s="10"/>
      <c r="AU112" s="54"/>
      <c r="AV112" s="54"/>
      <c r="AW112" s="54"/>
    </row>
    <row r="113" spans="16:49" x14ac:dyDescent="0.3">
      <c r="P113" s="10"/>
      <c r="Q113" s="54"/>
      <c r="R113" s="54"/>
      <c r="S113" s="54"/>
      <c r="AT113" s="10"/>
      <c r="AU113" s="54"/>
      <c r="AV113" s="54"/>
      <c r="AW113" s="54"/>
    </row>
    <row r="114" spans="16:49" x14ac:dyDescent="0.3">
      <c r="P114" s="10"/>
      <c r="Q114" s="54"/>
      <c r="R114" s="54"/>
      <c r="S114" s="54"/>
      <c r="AT114" s="10"/>
      <c r="AU114" s="54"/>
      <c r="AV114" s="54"/>
      <c r="AW114" s="54"/>
    </row>
    <row r="115" spans="16:49" x14ac:dyDescent="0.3">
      <c r="P115" s="10"/>
      <c r="Q115" s="54"/>
      <c r="R115" s="54"/>
      <c r="S115" s="54"/>
      <c r="AT115" s="10"/>
      <c r="AU115" s="54"/>
      <c r="AV115" s="54"/>
      <c r="AW115" s="54"/>
    </row>
    <row r="116" spans="16:49" x14ac:dyDescent="0.3">
      <c r="P116" s="10"/>
      <c r="Q116" s="54"/>
      <c r="R116" s="54"/>
      <c r="S116" s="54"/>
      <c r="AT116" s="10"/>
      <c r="AU116" s="54"/>
      <c r="AV116" s="54"/>
      <c r="AW116" s="54"/>
    </row>
    <row r="117" spans="16:49" x14ac:dyDescent="0.3">
      <c r="P117" s="10"/>
      <c r="Q117" s="54"/>
      <c r="R117" s="54"/>
      <c r="S117" s="54"/>
      <c r="AT117" s="10"/>
      <c r="AU117" s="54"/>
      <c r="AV117" s="54"/>
      <c r="AW117" s="54"/>
    </row>
    <row r="118" spans="16:49" x14ac:dyDescent="0.3">
      <c r="P118" s="10"/>
      <c r="Q118" s="54"/>
      <c r="R118" s="54"/>
      <c r="S118" s="54"/>
      <c r="AT118" s="10"/>
      <c r="AU118" s="54"/>
      <c r="AV118" s="54"/>
      <c r="AW118" s="54"/>
    </row>
    <row r="119" spans="16:49" x14ac:dyDescent="0.3">
      <c r="P119" s="10"/>
      <c r="Q119" s="54"/>
      <c r="R119" s="54"/>
      <c r="S119" s="54"/>
      <c r="AT119" s="10"/>
      <c r="AU119" s="54"/>
      <c r="AV119" s="54"/>
      <c r="AW119" s="54"/>
    </row>
    <row r="120" spans="16:49" x14ac:dyDescent="0.3">
      <c r="P120" s="10"/>
      <c r="Q120" s="54"/>
      <c r="R120" s="54"/>
      <c r="S120" s="54"/>
      <c r="AT120" s="10"/>
      <c r="AU120" s="54"/>
      <c r="AV120" s="54"/>
      <c r="AW120" s="54"/>
    </row>
    <row r="121" spans="16:49" x14ac:dyDescent="0.3">
      <c r="P121" s="10"/>
      <c r="Q121" s="54"/>
      <c r="R121" s="54"/>
      <c r="S121" s="54"/>
      <c r="AT121" s="10"/>
      <c r="AU121" s="54"/>
      <c r="AV121" s="54"/>
      <c r="AW121" s="54"/>
    </row>
    <row r="122" spans="16:49" x14ac:dyDescent="0.3">
      <c r="P122" s="10"/>
      <c r="Q122" s="54"/>
      <c r="R122" s="54"/>
      <c r="S122" s="54"/>
      <c r="AT122" s="10"/>
      <c r="AU122" s="54"/>
      <c r="AV122" s="54"/>
      <c r="AW122" s="54"/>
    </row>
    <row r="123" spans="16:49" x14ac:dyDescent="0.3">
      <c r="P123" s="10"/>
      <c r="Q123" s="54"/>
      <c r="R123" s="54"/>
      <c r="S123" s="54"/>
      <c r="AT123" s="10"/>
      <c r="AU123" s="54"/>
      <c r="AV123" s="54"/>
      <c r="AW123" s="54"/>
    </row>
    <row r="124" spans="16:49" x14ac:dyDescent="0.3">
      <c r="P124" s="10"/>
      <c r="Q124" s="54"/>
      <c r="R124" s="54"/>
      <c r="S124" s="54"/>
      <c r="AT124" s="10"/>
      <c r="AU124" s="54"/>
      <c r="AV124" s="54"/>
      <c r="AW124" s="54"/>
    </row>
    <row r="125" spans="16:49" x14ac:dyDescent="0.3">
      <c r="P125" s="10"/>
      <c r="Q125" s="54"/>
      <c r="R125" s="54"/>
      <c r="S125" s="54"/>
      <c r="AT125" s="10"/>
      <c r="AU125" s="54"/>
      <c r="AV125" s="54"/>
      <c r="AW125" s="54"/>
    </row>
    <row r="126" spans="16:49" x14ac:dyDescent="0.3">
      <c r="P126" s="10"/>
      <c r="Q126" s="54"/>
      <c r="R126" s="54"/>
      <c r="S126" s="54"/>
      <c r="AT126" s="10"/>
      <c r="AU126" s="54"/>
      <c r="AV126" s="54"/>
      <c r="AW126" s="54"/>
    </row>
    <row r="127" spans="16:49" x14ac:dyDescent="0.3">
      <c r="P127" s="10"/>
      <c r="Q127" s="54"/>
      <c r="R127" s="54"/>
      <c r="S127" s="54"/>
      <c r="AT127" s="10"/>
      <c r="AU127" s="54"/>
      <c r="AV127" s="54"/>
      <c r="AW127" s="54"/>
    </row>
    <row r="128" spans="16:49" x14ac:dyDescent="0.3">
      <c r="P128" s="10"/>
      <c r="Q128" s="54"/>
      <c r="R128" s="54"/>
      <c r="S128" s="54"/>
      <c r="AT128" s="10"/>
      <c r="AU128" s="54"/>
      <c r="AV128" s="54"/>
      <c r="AW128" s="54"/>
    </row>
    <row r="129" spans="16:49" x14ac:dyDescent="0.3">
      <c r="P129" s="10"/>
      <c r="Q129" s="54"/>
      <c r="R129" s="54"/>
      <c r="S129" s="54"/>
      <c r="AT129" s="10"/>
      <c r="AU129" s="54"/>
      <c r="AV129" s="54"/>
      <c r="AW129" s="54"/>
    </row>
    <row r="130" spans="16:49" x14ac:dyDescent="0.3">
      <c r="P130" s="10"/>
      <c r="Q130" s="54"/>
      <c r="R130" s="54"/>
      <c r="S130" s="54"/>
      <c r="AT130" s="10"/>
      <c r="AU130" s="54"/>
      <c r="AV130" s="54"/>
      <c r="AW130" s="54"/>
    </row>
    <row r="131" spans="16:49" x14ac:dyDescent="0.3">
      <c r="P131" s="10"/>
      <c r="Q131" s="54"/>
      <c r="R131" s="54"/>
      <c r="S131" s="54"/>
      <c r="AT131" s="10"/>
      <c r="AU131" s="54"/>
      <c r="AV131" s="54"/>
      <c r="AW131" s="54"/>
    </row>
    <row r="132" spans="16:49" x14ac:dyDescent="0.3">
      <c r="P132" s="10"/>
      <c r="Q132" s="54"/>
      <c r="R132" s="54"/>
      <c r="S132" s="54"/>
      <c r="AT132" s="10"/>
      <c r="AU132" s="54"/>
      <c r="AV132" s="54"/>
      <c r="AW132" s="54"/>
    </row>
    <row r="133" spans="16:49" x14ac:dyDescent="0.3">
      <c r="P133" s="10"/>
      <c r="Q133" s="54"/>
      <c r="R133" s="54"/>
      <c r="S133" s="54"/>
      <c r="AT133" s="10"/>
      <c r="AU133" s="54"/>
      <c r="AV133" s="54"/>
      <c r="AW133" s="54"/>
    </row>
    <row r="134" spans="16:49" x14ac:dyDescent="0.3">
      <c r="P134" s="10"/>
      <c r="Q134" s="54"/>
      <c r="R134" s="54"/>
      <c r="S134" s="54"/>
      <c r="AT134" s="10"/>
      <c r="AU134" s="54"/>
      <c r="AV134" s="54"/>
      <c r="AW134" s="54"/>
    </row>
    <row r="135" spans="16:49" x14ac:dyDescent="0.3">
      <c r="P135" s="10"/>
      <c r="Q135" s="54"/>
      <c r="R135" s="54"/>
      <c r="S135" s="54"/>
      <c r="AT135" s="10"/>
      <c r="AU135" s="54"/>
      <c r="AV135" s="54"/>
      <c r="AW135" s="54"/>
    </row>
    <row r="136" spans="16:49" x14ac:dyDescent="0.3">
      <c r="P136" s="10"/>
      <c r="Q136" s="54"/>
      <c r="R136" s="54"/>
      <c r="S136" s="54"/>
      <c r="AT136" s="10"/>
      <c r="AU136" s="54"/>
      <c r="AV136" s="54"/>
      <c r="AW136" s="54"/>
    </row>
    <row r="137" spans="16:49" x14ac:dyDescent="0.3">
      <c r="P137" s="10"/>
      <c r="Q137" s="54"/>
      <c r="R137" s="54"/>
      <c r="S137" s="54"/>
      <c r="AT137" s="10"/>
      <c r="AU137" s="54"/>
      <c r="AV137" s="54"/>
      <c r="AW137" s="54"/>
    </row>
    <row r="138" spans="16:49" x14ac:dyDescent="0.3">
      <c r="P138" s="10"/>
      <c r="Q138" s="54"/>
      <c r="R138" s="54"/>
      <c r="S138" s="54"/>
      <c r="AT138" s="10"/>
      <c r="AU138" s="54"/>
      <c r="AV138" s="54"/>
      <c r="AW138" s="54"/>
    </row>
    <row r="139" spans="16:49" x14ac:dyDescent="0.3">
      <c r="P139" s="10"/>
      <c r="Q139" s="54"/>
      <c r="R139" s="54"/>
      <c r="S139" s="54"/>
      <c r="AT139" s="10"/>
      <c r="AU139" s="54"/>
      <c r="AV139" s="54"/>
      <c r="AW139" s="54"/>
    </row>
    <row r="140" spans="16:49" x14ac:dyDescent="0.3">
      <c r="P140" s="10"/>
      <c r="Q140" s="54"/>
      <c r="R140" s="54"/>
      <c r="S140" s="54"/>
      <c r="AT140" s="10"/>
      <c r="AU140" s="54"/>
      <c r="AV140" s="54"/>
      <c r="AW140" s="54"/>
    </row>
    <row r="141" spans="16:49" x14ac:dyDescent="0.3">
      <c r="P141" s="10"/>
      <c r="Q141" s="54"/>
      <c r="R141" s="54"/>
      <c r="S141" s="54"/>
      <c r="AT141" s="10"/>
      <c r="AU141" s="54"/>
      <c r="AV141" s="54"/>
      <c r="AW141" s="54"/>
    </row>
    <row r="142" spans="16:49" x14ac:dyDescent="0.3">
      <c r="P142" s="10"/>
      <c r="Q142" s="54"/>
      <c r="R142" s="54"/>
      <c r="S142" s="54"/>
      <c r="AT142" s="10"/>
      <c r="AU142" s="54"/>
      <c r="AV142" s="54"/>
      <c r="AW142" s="54"/>
    </row>
    <row r="143" spans="16:49" x14ac:dyDescent="0.3">
      <c r="P143" s="10"/>
      <c r="Q143" s="54"/>
      <c r="R143" s="54"/>
      <c r="S143" s="54"/>
      <c r="AT143" s="10"/>
      <c r="AU143" s="54"/>
      <c r="AV143" s="54"/>
      <c r="AW143" s="54"/>
    </row>
    <row r="144" spans="16:49" x14ac:dyDescent="0.3">
      <c r="P144" s="10"/>
      <c r="Q144" s="54"/>
      <c r="R144" s="54"/>
      <c r="S144" s="54"/>
      <c r="AT144" s="10"/>
      <c r="AU144" s="54"/>
      <c r="AV144" s="54"/>
      <c r="AW144" s="54"/>
    </row>
    <row r="145" spans="16:49" x14ac:dyDescent="0.3">
      <c r="P145" s="10"/>
      <c r="Q145" s="54"/>
      <c r="R145" s="54"/>
      <c r="S145" s="54"/>
      <c r="AT145" s="10"/>
      <c r="AU145" s="54"/>
      <c r="AV145" s="54"/>
      <c r="AW145" s="54"/>
    </row>
    <row r="146" spans="16:49" x14ac:dyDescent="0.3">
      <c r="P146" s="10"/>
      <c r="Q146" s="54"/>
      <c r="R146" s="54"/>
      <c r="S146" s="54"/>
      <c r="AT146" s="10"/>
      <c r="AU146" s="54"/>
      <c r="AV146" s="54"/>
      <c r="AW146" s="54"/>
    </row>
    <row r="147" spans="16:49" x14ac:dyDescent="0.3">
      <c r="P147" s="10"/>
      <c r="Q147" s="54"/>
      <c r="R147" s="54"/>
      <c r="S147" s="54"/>
      <c r="AT147" s="10"/>
      <c r="AU147" s="54"/>
      <c r="AV147" s="54"/>
      <c r="AW147" s="54"/>
    </row>
    <row r="148" spans="16:49" x14ac:dyDescent="0.3">
      <c r="P148" s="10"/>
      <c r="Q148" s="54"/>
      <c r="R148" s="54"/>
      <c r="S148" s="54"/>
      <c r="AT148" s="10"/>
      <c r="AU148" s="54"/>
      <c r="AV148" s="54"/>
      <c r="AW148" s="54"/>
    </row>
    <row r="149" spans="16:49" x14ac:dyDescent="0.3">
      <c r="P149" s="10"/>
      <c r="Q149" s="54"/>
      <c r="R149" s="54"/>
      <c r="S149" s="54"/>
      <c r="AT149" s="10"/>
      <c r="AU149" s="54"/>
      <c r="AV149" s="54"/>
      <c r="AW149" s="54"/>
    </row>
    <row r="150" spans="16:49" x14ac:dyDescent="0.3">
      <c r="P150" s="10"/>
      <c r="Q150" s="54"/>
      <c r="R150" s="54"/>
      <c r="S150" s="54"/>
      <c r="AT150" s="10"/>
      <c r="AU150" s="54"/>
      <c r="AV150" s="54"/>
      <c r="AW150" s="54"/>
    </row>
    <row r="151" spans="16:49" x14ac:dyDescent="0.3">
      <c r="P151" s="10"/>
      <c r="Q151" s="54"/>
      <c r="R151" s="54"/>
      <c r="S151" s="54"/>
      <c r="AT151" s="10"/>
      <c r="AU151" s="54"/>
      <c r="AV151" s="54"/>
      <c r="AW151" s="54"/>
    </row>
    <row r="152" spans="16:49" x14ac:dyDescent="0.3">
      <c r="P152" s="10"/>
      <c r="Q152" s="54"/>
      <c r="R152" s="54"/>
      <c r="S152" s="54"/>
      <c r="AT152" s="10"/>
      <c r="AU152" s="54"/>
      <c r="AV152" s="54"/>
      <c r="AW152" s="54"/>
    </row>
    <row r="153" spans="16:49" x14ac:dyDescent="0.3">
      <c r="P153" s="10"/>
      <c r="Q153" s="54"/>
      <c r="R153" s="54"/>
      <c r="S153" s="54"/>
      <c r="AT153" s="10"/>
      <c r="AU153" s="54"/>
      <c r="AV153" s="54"/>
      <c r="AW153" s="54"/>
    </row>
    <row r="154" spans="16:49" x14ac:dyDescent="0.3">
      <c r="P154" s="10"/>
      <c r="Q154" s="54"/>
      <c r="R154" s="54"/>
      <c r="S154" s="54"/>
      <c r="AT154" s="10"/>
      <c r="AU154" s="54"/>
      <c r="AV154" s="54"/>
      <c r="AW154" s="54"/>
    </row>
    <row r="155" spans="16:49" x14ac:dyDescent="0.3">
      <c r="P155" s="10"/>
      <c r="Q155" s="10"/>
      <c r="R155" s="10"/>
      <c r="S155" s="10"/>
      <c r="AT155" s="10"/>
      <c r="AU155" s="10"/>
      <c r="AV155" s="10"/>
      <c r="AW155" s="10"/>
    </row>
    <row r="156" spans="16:49" x14ac:dyDescent="0.3">
      <c r="P156" s="10"/>
      <c r="Q156" s="10"/>
      <c r="R156" s="10"/>
      <c r="S156" s="10"/>
      <c r="AT156" s="10"/>
      <c r="AU156" s="10"/>
      <c r="AV156" s="10"/>
      <c r="AW156" s="10"/>
    </row>
    <row r="157" spans="16:49" x14ac:dyDescent="0.3">
      <c r="P157" s="10"/>
      <c r="Q157" s="10"/>
      <c r="R157" s="10"/>
      <c r="S157" s="10"/>
      <c r="AT157" s="10"/>
      <c r="AU157" s="10"/>
      <c r="AV157" s="10"/>
      <c r="AW157" s="10"/>
    </row>
    <row r="158" spans="16:49" x14ac:dyDescent="0.3">
      <c r="P158" s="10"/>
      <c r="Q158" s="10"/>
      <c r="R158" s="10"/>
      <c r="S158" s="10"/>
      <c r="AT158" s="10"/>
      <c r="AU158" s="10"/>
      <c r="AV158" s="10"/>
      <c r="AW158" s="10"/>
    </row>
    <row r="159" spans="16:49" x14ac:dyDescent="0.3">
      <c r="P159" s="10"/>
      <c r="Q159" s="10"/>
      <c r="R159" s="10"/>
      <c r="S159" s="10"/>
      <c r="AT159" s="10"/>
      <c r="AU159" s="10"/>
      <c r="AV159" s="10"/>
      <c r="AW159" s="10"/>
    </row>
    <row r="160" spans="16:49" x14ac:dyDescent="0.3">
      <c r="P160" s="10"/>
      <c r="Q160" s="10"/>
      <c r="R160" s="10"/>
      <c r="S160" s="10"/>
      <c r="AT160" s="10"/>
      <c r="AU160" s="10"/>
      <c r="AV160" s="10"/>
      <c r="AW160" s="10"/>
    </row>
    <row r="161" spans="16:49" x14ac:dyDescent="0.3">
      <c r="P161" s="10"/>
      <c r="Q161" s="10"/>
      <c r="R161" s="10"/>
      <c r="S161" s="10"/>
      <c r="AT161" s="10"/>
      <c r="AU161" s="10"/>
      <c r="AV161" s="10"/>
      <c r="AW161" s="10"/>
    </row>
    <row r="162" spans="16:49" x14ac:dyDescent="0.3">
      <c r="P162" s="10"/>
      <c r="Q162" s="10"/>
      <c r="R162" s="10"/>
      <c r="S162" s="10"/>
      <c r="AT162" s="10"/>
      <c r="AU162" s="10"/>
      <c r="AV162" s="10"/>
      <c r="AW162" s="10"/>
    </row>
    <row r="163" spans="16:49" x14ac:dyDescent="0.3">
      <c r="P163" s="10"/>
      <c r="Q163" s="10"/>
      <c r="R163" s="10"/>
      <c r="S163" s="10"/>
      <c r="AT163" s="10"/>
      <c r="AU163" s="10"/>
      <c r="AV163" s="10"/>
      <c r="AW163" s="10"/>
    </row>
    <row r="164" spans="16:49" x14ac:dyDescent="0.3">
      <c r="P164" s="10"/>
      <c r="Q164" s="10"/>
      <c r="R164" s="10"/>
      <c r="S164" s="10"/>
      <c r="AT164" s="10"/>
      <c r="AU164" s="10"/>
      <c r="AV164" s="10"/>
      <c r="AW164" s="10"/>
    </row>
    <row r="165" spans="16:49" x14ac:dyDescent="0.3">
      <c r="P165" s="10"/>
      <c r="Q165" s="10"/>
      <c r="R165" s="10"/>
      <c r="S165" s="10"/>
      <c r="AT165" s="10"/>
      <c r="AU165" s="10"/>
      <c r="AV165" s="10"/>
      <c r="AW165" s="10"/>
    </row>
  </sheetData>
  <mergeCells count="55">
    <mergeCell ref="BO3:BP3"/>
    <mergeCell ref="A4:K4"/>
    <mergeCell ref="M4:AO4"/>
    <mergeCell ref="AQ4:BP4"/>
    <mergeCell ref="A58:K58"/>
    <mergeCell ref="M58:AO58"/>
    <mergeCell ref="AQ58:BP58"/>
    <mergeCell ref="AW3:AX3"/>
    <mergeCell ref="AZ3:BA3"/>
    <mergeCell ref="BC3:BD3"/>
    <mergeCell ref="BF3:BG3"/>
    <mergeCell ref="BI3:BJ3"/>
    <mergeCell ref="BL3:BM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S2:AU2"/>
    <mergeCell ref="AH3:AI3"/>
    <mergeCell ref="AK3:AL3"/>
    <mergeCell ref="AN3:AO3"/>
    <mergeCell ref="AT3:AU3"/>
    <mergeCell ref="AG2:AI2"/>
    <mergeCell ref="AJ2:AL2"/>
    <mergeCell ref="AM2:AO2"/>
    <mergeCell ref="AQ2:AQ3"/>
    <mergeCell ref="AR2:AR3"/>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s>
  <pageMargins left="0.7" right="0.7" top="0.75" bottom="0.75" header="0.3" footer="0.3"/>
  <pageSetup orientation="portrait" horizontalDpi="4294967295" verticalDpi="4294967295"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6FD93F-A152-466C-8E85-C23D05CAF21E}">
  <ds:schemaRef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F4166FFB-0F2D-4EAD-8035-533D42B736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Information</vt:lpstr>
      <vt:lpstr>Total deaths </vt:lpstr>
      <vt:lpstr>Province natural </vt:lpstr>
      <vt:lpstr>Metro natural </vt:lpstr>
      <vt:lpstr>Weekly excesses</vt:lpstr>
      <vt:lpstr>Total excess deaths per capita</vt:lpstr>
      <vt:lpstr>Predicted deaths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2021-09-08T17:25:54Z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